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5995FB0-32CA-4FF4-938F-766BBEB83E0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ttings" sheetId="4" r:id="rId1"/>
    <sheet name="Service Invoice" sheetId="1" r:id="rId2"/>
  </sheets>
  <definedNames>
    <definedName name="_xlnm.Print_Area" localSheetId="1">'Service Invoice'!$A$1:$M$49</definedName>
  </definedNames>
  <calcPr calcId="191029"/>
</workbook>
</file>

<file path=xl/calcChain.xml><?xml version="1.0" encoding="utf-8"?>
<calcChain xmlns="http://schemas.openxmlformats.org/spreadsheetml/2006/main">
  <c r="M10" i="1" l="1"/>
  <c r="N2" i="1"/>
  <c r="I19" i="1"/>
  <c r="M12" i="1" s="1"/>
  <c r="L12" i="1" s="1"/>
  <c r="M39" i="1"/>
  <c r="M13" i="1" s="1"/>
  <c r="J20" i="1"/>
  <c r="A43" i="1"/>
  <c r="A49" i="1"/>
  <c r="A48" i="1"/>
  <c r="A47" i="1"/>
  <c r="M11" i="1"/>
  <c r="L11" i="1" s="1"/>
  <c r="L10" i="1"/>
  <c r="L17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18" i="1"/>
  <c r="M19" i="1" s="1"/>
  <c r="M20" i="1" s="1"/>
  <c r="M21" i="1"/>
  <c r="H17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19" i="1"/>
  <c r="J18" i="1"/>
  <c r="J17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A2" i="1"/>
  <c r="A1" i="1"/>
  <c r="K4" i="1"/>
  <c r="L13" i="1" l="1"/>
  <c r="A41" i="1"/>
  <c r="L39" i="1"/>
</calcChain>
</file>

<file path=xl/sharedStrings.xml><?xml version="1.0" encoding="utf-8"?>
<sst xmlns="http://schemas.openxmlformats.org/spreadsheetml/2006/main" count="77" uniqueCount="69">
  <si>
    <t>[Name]</t>
  </si>
  <si>
    <t>[Company Name]</t>
  </si>
  <si>
    <t>[Street Address]</t>
  </si>
  <si>
    <t>[City, ST  ZIP Code]</t>
  </si>
  <si>
    <t>[Phone]</t>
  </si>
  <si>
    <t>Description</t>
  </si>
  <si>
    <t>Line Total</t>
  </si>
  <si>
    <t>Date:</t>
  </si>
  <si>
    <t>[100]</t>
  </si>
  <si>
    <t>Customer ID:</t>
  </si>
  <si>
    <t>[ABC12345]</t>
  </si>
  <si>
    <t>Thank you for your business!</t>
  </si>
  <si>
    <t>Bill To:</t>
  </si>
  <si>
    <t>Statement #</t>
  </si>
  <si>
    <t>Date</t>
  </si>
  <si>
    <t>Invoice #</t>
  </si>
  <si>
    <t>Charges</t>
  </si>
  <si>
    <t>Credits</t>
  </si>
  <si>
    <t>Previous Balance (Forwarded)</t>
  </si>
  <si>
    <t>INV556611</t>
  </si>
  <si>
    <t>New Charges for INV556611</t>
  </si>
  <si>
    <t>Statement</t>
  </si>
  <si>
    <t xml:space="preserve">Account Summary </t>
  </si>
  <si>
    <t>Previous Balance</t>
  </si>
  <si>
    <t xml:space="preserve">New Charges </t>
  </si>
  <si>
    <t>Total Balance Due</t>
  </si>
  <si>
    <t>INV556600 Payment overdue charge (5%)</t>
  </si>
  <si>
    <t>Payment Due Date</t>
  </si>
  <si>
    <t xml:space="preserve">Payment Received </t>
  </si>
  <si>
    <t>Blue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</si>
  <si>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</si>
  <si>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</si>
  <si>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</si>
  <si>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</si>
  <si>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</si>
  <si>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</si>
  <si>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</si>
  <si>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</si>
  <si>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</si>
  <si>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</si>
  <si>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</si>
  <si>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</si>
  <si>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</si>
  <si>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</si>
  <si>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</si>
  <si>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</si>
  <si>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</si>
  <si>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</si>
  <si>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</si>
  <si>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</si>
  <si>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</si>
  <si>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</si>
  <si>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</si>
  <si>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</si>
  <si>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</si>
  <si>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</si>
  <si>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</si>
  <si>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</si>
  <si>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Country Specific Settings</t>
  </si>
  <si>
    <t>Currency Symbol</t>
  </si>
  <si>
    <t>$</t>
  </si>
  <si>
    <t>Color Scheme</t>
  </si>
  <si>
    <t>Design Picker</t>
  </si>
  <si>
    <t>Page           1 of</t>
  </si>
  <si>
    <t>Account Current Balance</t>
  </si>
  <si>
    <t>WAYS OF SENDING AN INVOICE TO A CLIENT</t>
  </si>
  <si>
    <t>Do not send an Excel Invoice file to your clients, use PDF converter/printer to create a PDF file, that can be sent to clients via email, alternative method is to print it and send by mail service.</t>
  </si>
  <si>
    <t>←</t>
  </si>
  <si>
    <t>Check this formula after adding or deleting rows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</si>
</sst>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[$-409]mmmm\ d\,\ yyyy;@"/>
    <numFmt numFmtId="166" formatCode="m/d/yy;@"/>
    <numFmt numFmtId="167" formatCode="dd/mm/yy;@"/>
    <numFmt numFmtId="168" formatCode="_(&quot;$&quot;* #,##0.00_);_(&quot;$&quot;* \(#,##0.00\);_(&quot;$&quot;* &quot;0.00&quot;??_);_(@_)"/>
    <numFmt numFmtId="169" formatCode="[$-409]d\-mmm\-yyyy;@"/>
    <numFmt numFmtId="170" formatCode="_-* #,##0.00_-;* \(#,##0.00\)_-;_-* &quot;-&quot;??_-;_-@_-"/>
  </numFmts>
  <fonts count="36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24"/>
      <color indexed="18"/>
      <name val="Arial"/>
      <family val="2"/>
    </font>
    <font>
      <sz val="8"/>
      <color indexed="18"/>
      <name val="Arial"/>
      <family val="2"/>
    </font>
    <font>
      <b/>
      <sz val="9"/>
      <color indexed="9"/>
      <name val="Arial"/>
      <family val="2"/>
    </font>
    <font>
      <sz val="9"/>
      <color indexed="18"/>
      <name val="Arial"/>
      <family val="2"/>
    </font>
    <font>
      <sz val="8"/>
      <color indexed="9"/>
      <name val="Arial"/>
      <family val="2"/>
    </font>
    <font>
      <b/>
      <sz val="10"/>
      <color indexed="9"/>
      <name val="Arial"/>
      <family val="2"/>
    </font>
    <font>
      <sz val="10"/>
      <color indexed="1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18"/>
      <name val="Arial"/>
      <family val="2"/>
    </font>
    <font>
      <u/>
      <sz val="10"/>
      <color indexed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2"/>
      <color indexed="55"/>
      <name val="Arial"/>
      <family val="2"/>
    </font>
    <font>
      <sz val="7.5"/>
      <color indexed="55"/>
      <name val="Arial"/>
      <family val="2"/>
    </font>
    <font>
      <b/>
      <sz val="12"/>
      <color indexed="55"/>
      <name val="Arial"/>
      <family val="2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color indexed="23"/>
      <name val="Arial"/>
    </font>
    <font>
      <sz val="24"/>
      <name val="Arial"/>
      <family val="2"/>
    </font>
    <font>
      <sz val="12"/>
      <name val="Arial"/>
      <family val="2"/>
    </font>
    <font>
      <sz val="8"/>
      <name val="Arial"/>
    </font>
    <font>
      <sz val="9"/>
      <name val="Arial"/>
    </font>
    <font>
      <b/>
      <sz val="9"/>
      <name val="Arial"/>
    </font>
    <font>
      <sz val="10"/>
      <color indexed="9"/>
      <name val="Arial"/>
    </font>
    <font>
      <b/>
      <sz val="10"/>
      <color indexed="9"/>
      <name val="Arial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1"/>
        <bgColor indexed="64"/>
      </patternFill>
    </fill>
  </fills>
  <borders count="24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/>
      <bottom style="hair">
        <color indexed="18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/>
    <xf numFmtId="0" fontId="26" fillId="0" borderId="0" xfId="0" applyFont="1"/>
    <xf numFmtId="0" fontId="27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7" fillId="2" borderId="0" xfId="0" applyFont="1" applyFill="1" applyAlignment="1">
      <alignment horizontal="left" vertical="center"/>
    </xf>
    <xf numFmtId="0" fontId="27" fillId="2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168" fontId="18" fillId="0" borderId="0" xfId="0" applyNumberFormat="1" applyFont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vertical="center"/>
      <protection locked="0"/>
    </xf>
    <xf numFmtId="0" fontId="3" fillId="0" borderId="0" xfId="0" applyFont="1"/>
    <xf numFmtId="0" fontId="30" fillId="0" borderId="0" xfId="0" applyFont="1" applyAlignment="1" applyProtection="1">
      <alignment horizontal="left" vertical="center" indent="1"/>
      <protection locked="0"/>
    </xf>
    <xf numFmtId="0" fontId="23" fillId="0" borderId="0" xfId="0" applyFont="1" applyProtection="1">
      <protection locked="0"/>
    </xf>
    <xf numFmtId="0" fontId="0" fillId="0" borderId="0" xfId="0" applyAlignment="1">
      <alignment horizontal="center"/>
    </xf>
    <xf numFmtId="0" fontId="24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/>
    </xf>
    <xf numFmtId="167" fontId="17" fillId="0" borderId="0" xfId="0" applyNumberFormat="1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44" fontId="17" fillId="0" borderId="0" xfId="0" applyNumberFormat="1" applyFont="1" applyAlignment="1" applyProtection="1">
      <alignment vertical="center" wrapText="1"/>
      <protection locked="0"/>
    </xf>
    <xf numFmtId="44" fontId="17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/>
    </xf>
    <xf numFmtId="10" fontId="7" fillId="0" borderId="0" xfId="0" applyNumberFormat="1" applyFont="1" applyAlignment="1">
      <alignment vertic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44" fontId="18" fillId="0" borderId="0" xfId="0" applyNumberFormat="1" applyFont="1" applyAlignment="1" applyProtection="1">
      <alignment horizontal="center" vertical="center"/>
      <protection locked="0"/>
    </xf>
    <xf numFmtId="44" fontId="21" fillId="0" borderId="0" xfId="0" applyNumberFormat="1" applyFont="1" applyAlignment="1" applyProtection="1">
      <alignment horizontal="center" vertical="center"/>
      <protection locked="0"/>
    </xf>
    <xf numFmtId="170" fontId="21" fillId="0" borderId="0" xfId="0" applyNumberFormat="1" applyFont="1" applyAlignment="1" applyProtection="1">
      <alignment vertical="center"/>
      <protection hidden="1"/>
    </xf>
    <xf numFmtId="0" fontId="11" fillId="0" borderId="0" xfId="0" applyFont="1" applyAlignment="1">
      <alignment horizontal="left" vertical="center" indent="1"/>
    </xf>
    <xf numFmtId="0" fontId="5" fillId="3" borderId="6" xfId="0" applyFont="1" applyFill="1" applyBorder="1" applyAlignment="1">
      <alignment horizontal="left" vertical="center" indent="1"/>
    </xf>
    <xf numFmtId="166" fontId="17" fillId="0" borderId="7" xfId="0" applyNumberFormat="1" applyFont="1" applyBorder="1" applyAlignment="1" applyProtection="1">
      <alignment horizontal="left" vertical="center" indent="1"/>
      <protection locked="0"/>
    </xf>
    <xf numFmtId="0" fontId="17" fillId="0" borderId="7" xfId="0" applyFont="1" applyBorder="1" applyAlignment="1" applyProtection="1">
      <alignment horizontal="left" vertical="center" wrapText="1" indent="1"/>
      <protection locked="0"/>
    </xf>
    <xf numFmtId="167" fontId="17" fillId="0" borderId="8" xfId="0" applyNumberFormat="1" applyFont="1" applyBorder="1" applyAlignment="1" applyProtection="1">
      <alignment horizontal="left" vertical="center" indent="1"/>
      <protection locked="0"/>
    </xf>
    <xf numFmtId="0" fontId="17" fillId="0" borderId="8" xfId="0" applyFont="1" applyBorder="1" applyAlignment="1" applyProtection="1">
      <alignment horizontal="left" vertical="center" wrapText="1" indent="1"/>
      <protection locked="0"/>
    </xf>
    <xf numFmtId="170" fontId="18" fillId="0" borderId="9" xfId="0" applyNumberFormat="1" applyFont="1" applyBorder="1" applyAlignment="1" applyProtection="1">
      <alignment horizontal="center" vertical="center"/>
      <protection hidden="1"/>
    </xf>
    <xf numFmtId="170" fontId="18" fillId="0" borderId="10" xfId="0" applyNumberFormat="1" applyFont="1" applyBorder="1" applyAlignment="1" applyProtection="1">
      <alignment horizontal="center" vertical="center"/>
      <protection hidden="1"/>
    </xf>
    <xf numFmtId="0" fontId="18" fillId="0" borderId="4" xfId="0" applyFont="1" applyBorder="1" applyAlignment="1" applyProtection="1">
      <alignment horizontal="left" vertical="center" wrapText="1"/>
      <protection locked="0"/>
    </xf>
    <xf numFmtId="170" fontId="18" fillId="0" borderId="9" xfId="0" applyNumberFormat="1" applyFont="1" applyBorder="1" applyAlignment="1" applyProtection="1">
      <alignment vertical="center" wrapText="1"/>
      <protection locked="0"/>
    </xf>
    <xf numFmtId="44" fontId="18" fillId="0" borderId="4" xfId="0" applyNumberFormat="1" applyFont="1" applyBorder="1" applyAlignment="1" applyProtection="1">
      <alignment vertical="center" wrapText="1"/>
      <protection locked="0"/>
    </xf>
    <xf numFmtId="170" fontId="18" fillId="0" borderId="9" xfId="0" applyNumberFormat="1" applyFont="1" applyBorder="1" applyAlignment="1" applyProtection="1">
      <alignment horizontal="center" vertical="center"/>
      <protection locked="0"/>
    </xf>
    <xf numFmtId="44" fontId="18" fillId="0" borderId="4" xfId="0" applyNumberFormat="1" applyFont="1" applyBorder="1" applyAlignment="1" applyProtection="1">
      <alignment horizontal="center" vertical="center"/>
      <protection locked="0"/>
    </xf>
    <xf numFmtId="170" fontId="18" fillId="0" borderId="9" xfId="0" applyNumberFormat="1" applyFont="1" applyBorder="1" applyAlignment="1" applyProtection="1">
      <alignment horizontal="left" vertical="center" wrapText="1"/>
      <protection locked="0"/>
    </xf>
    <xf numFmtId="0" fontId="18" fillId="0" borderId="12" xfId="0" applyFont="1" applyBorder="1" applyAlignment="1" applyProtection="1">
      <alignment horizontal="left" vertical="center" wrapText="1"/>
      <protection locked="0"/>
    </xf>
    <xf numFmtId="170" fontId="18" fillId="0" borderId="10" xfId="0" applyNumberFormat="1" applyFont="1" applyBorder="1" applyAlignment="1" applyProtection="1">
      <alignment vertical="center" wrapText="1"/>
      <protection locked="0"/>
    </xf>
    <xf numFmtId="44" fontId="18" fillId="0" borderId="12" xfId="0" applyNumberFormat="1" applyFont="1" applyBorder="1" applyAlignment="1" applyProtection="1">
      <alignment vertical="center" wrapText="1"/>
      <protection locked="0"/>
    </xf>
    <xf numFmtId="170" fontId="18" fillId="0" borderId="10" xfId="0" applyNumberFormat="1" applyFont="1" applyBorder="1" applyAlignment="1" applyProtection="1">
      <alignment horizontal="center" vertical="center"/>
      <protection locked="0"/>
    </xf>
    <xf numFmtId="44" fontId="18" fillId="0" borderId="12" xfId="0" applyNumberFormat="1" applyFont="1" applyBorder="1" applyAlignment="1" applyProtection="1">
      <alignment horizontal="center" vertical="center"/>
      <protection locked="0"/>
    </xf>
    <xf numFmtId="170" fontId="18" fillId="0" borderId="0" xfId="0" applyNumberFormat="1" applyFont="1" applyAlignment="1" applyProtection="1">
      <alignment vertical="center"/>
      <protection hidden="1"/>
    </xf>
    <xf numFmtId="170" fontId="18" fillId="0" borderId="0" xfId="0" applyNumberFormat="1" applyFont="1" applyAlignment="1" applyProtection="1">
      <alignment horizontal="left" vertical="center"/>
      <protection hidden="1"/>
    </xf>
    <xf numFmtId="0" fontId="32" fillId="0" borderId="0" xfId="0" applyFont="1" applyAlignment="1">
      <alignment horizontal="left" vertical="center" indent="1"/>
    </xf>
    <xf numFmtId="0" fontId="33" fillId="0" borderId="0" xfId="0" applyFont="1" applyAlignment="1">
      <alignment horizontal="left" vertical="center" indent="1"/>
    </xf>
    <xf numFmtId="0" fontId="32" fillId="0" borderId="13" xfId="0" applyFont="1" applyBorder="1" applyAlignment="1">
      <alignment horizontal="left" vertical="center" indent="1"/>
    </xf>
    <xf numFmtId="0" fontId="0" fillId="0" borderId="13" xfId="0" applyBorder="1" applyAlignment="1">
      <alignment vertical="center"/>
    </xf>
    <xf numFmtId="0" fontId="22" fillId="0" borderId="13" xfId="0" applyFont="1" applyBorder="1" applyAlignment="1">
      <alignment horizontal="left" vertical="center"/>
    </xf>
    <xf numFmtId="0" fontId="22" fillId="0" borderId="13" xfId="0" applyFont="1" applyBorder="1" applyAlignment="1">
      <alignment vertical="center"/>
    </xf>
    <xf numFmtId="0" fontId="34" fillId="3" borderId="0" xfId="0" applyFont="1" applyFill="1"/>
    <xf numFmtId="0" fontId="35" fillId="3" borderId="0" xfId="0" applyFont="1" applyFill="1" applyAlignment="1">
      <alignment vertical="center"/>
    </xf>
    <xf numFmtId="0" fontId="35" fillId="3" borderId="0" xfId="0" applyFont="1" applyFill="1" applyAlignment="1">
      <alignment horizontal="right" vertical="center"/>
    </xf>
    <xf numFmtId="164" fontId="35" fillId="3" borderId="0" xfId="0" applyNumberFormat="1" applyFont="1" applyFill="1" applyAlignment="1" applyProtection="1">
      <alignment horizontal="center" vertical="center"/>
      <protection hidden="1"/>
    </xf>
    <xf numFmtId="0" fontId="8" fillId="2" borderId="14" xfId="0" applyFont="1" applyFill="1" applyBorder="1" applyAlignment="1">
      <alignment horizontal="left" vertical="center" indent="1"/>
    </xf>
    <xf numFmtId="2" fontId="0" fillId="0" borderId="23" xfId="0" applyNumberForma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27" fillId="2" borderId="0" xfId="0" applyFont="1" applyFill="1" applyAlignment="1">
      <alignment horizontal="left" vertical="center"/>
    </xf>
    <xf numFmtId="0" fontId="28" fillId="0" borderId="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left" vertical="center" indent="1"/>
    </xf>
    <xf numFmtId="49" fontId="0" fillId="0" borderId="3" xfId="0" applyNumberFormat="1" applyBorder="1" applyAlignment="1">
      <alignment horizontal="left" vertical="center" indent="1"/>
    </xf>
    <xf numFmtId="49" fontId="13" fillId="0" borderId="2" xfId="1" applyNumberFormat="1" applyBorder="1" applyAlignment="1" applyProtection="1">
      <alignment horizontal="left" vertical="center" indent="1"/>
    </xf>
    <xf numFmtId="0" fontId="3" fillId="0" borderId="0" xfId="0" applyFont="1" applyAlignment="1">
      <alignment horizontal="right"/>
    </xf>
    <xf numFmtId="0" fontId="5" fillId="3" borderId="6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169" fontId="2" fillId="0" borderId="2" xfId="0" applyNumberFormat="1" applyFont="1" applyBorder="1" applyAlignment="1">
      <alignment horizontal="right" vertical="center"/>
    </xf>
    <xf numFmtId="169" fontId="2" fillId="0" borderId="3" xfId="0" applyNumberFormat="1" applyFont="1" applyBorder="1" applyAlignment="1">
      <alignment horizontal="right" vertical="center"/>
    </xf>
    <xf numFmtId="165" fontId="17" fillId="0" borderId="2" xfId="0" applyNumberFormat="1" applyFont="1" applyBorder="1" applyAlignment="1" applyProtection="1">
      <alignment horizontal="left" vertical="center"/>
      <protection locked="0"/>
    </xf>
    <xf numFmtId="165" fontId="17" fillId="0" borderId="5" xfId="0" applyNumberFormat="1" applyFont="1" applyBorder="1" applyAlignment="1" applyProtection="1">
      <alignment horizontal="left" vertical="center"/>
      <protection locked="0"/>
    </xf>
    <xf numFmtId="165" fontId="17" fillId="0" borderId="3" xfId="0" applyNumberFormat="1" applyFont="1" applyBorder="1" applyAlignment="1" applyProtection="1">
      <alignment horizontal="left" vertical="center"/>
      <protection locked="0"/>
    </xf>
    <xf numFmtId="0" fontId="17" fillId="0" borderId="2" xfId="0" applyFont="1" applyBorder="1" applyAlignment="1" applyProtection="1">
      <alignment horizontal="left" vertical="center"/>
      <protection locked="0"/>
    </xf>
    <xf numFmtId="0" fontId="17" fillId="0" borderId="5" xfId="0" applyFont="1" applyBorder="1" applyAlignment="1" applyProtection="1">
      <alignment horizontal="left" vertical="center"/>
      <protection locked="0"/>
    </xf>
    <xf numFmtId="0" fontId="17" fillId="0" borderId="3" xfId="0" applyFont="1" applyBorder="1" applyAlignment="1" applyProtection="1">
      <alignment horizontal="left" vertical="center"/>
      <protection locked="0"/>
    </xf>
    <xf numFmtId="0" fontId="11" fillId="0" borderId="0" xfId="0" applyFont="1" applyAlignment="1">
      <alignment horizontal="left" vertical="center"/>
    </xf>
    <xf numFmtId="0" fontId="17" fillId="0" borderId="7" xfId="0" applyFont="1" applyBorder="1" applyAlignment="1" applyProtection="1">
      <alignment horizontal="left" vertical="center" wrapText="1" indent="1"/>
      <protection locked="0"/>
    </xf>
    <xf numFmtId="0" fontId="18" fillId="0" borderId="0" xfId="0" applyFont="1" applyAlignment="1" applyProtection="1">
      <alignment horizontal="left" vertical="center" indent="1"/>
      <protection locked="0"/>
    </xf>
    <xf numFmtId="0" fontId="16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1" fillId="0" borderId="11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 indent="1"/>
    </xf>
    <xf numFmtId="0" fontId="1" fillId="0" borderId="0" xfId="0" applyFont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10" fillId="4" borderId="15" xfId="0" applyFont="1" applyFill="1" applyBorder="1" applyAlignment="1">
      <alignment horizontal="left" vertical="center" wrapText="1" indent="1"/>
    </xf>
    <xf numFmtId="0" fontId="10" fillId="4" borderId="16" xfId="0" applyFont="1" applyFill="1" applyBorder="1" applyAlignment="1">
      <alignment horizontal="left" vertical="center" wrapText="1" indent="1"/>
    </xf>
    <xf numFmtId="0" fontId="10" fillId="4" borderId="17" xfId="0" applyFont="1" applyFill="1" applyBorder="1" applyAlignment="1">
      <alignment horizontal="left" vertical="center" wrapText="1" indent="1"/>
    </xf>
    <xf numFmtId="0" fontId="10" fillId="4" borderId="18" xfId="0" applyFont="1" applyFill="1" applyBorder="1" applyAlignment="1">
      <alignment horizontal="left" vertical="center" wrapText="1" indent="1"/>
    </xf>
    <xf numFmtId="0" fontId="10" fillId="4" borderId="0" xfId="0" applyFont="1" applyFill="1" applyAlignment="1">
      <alignment horizontal="left" vertical="center" wrapText="1" indent="1"/>
    </xf>
    <xf numFmtId="0" fontId="10" fillId="4" borderId="19" xfId="0" applyFont="1" applyFill="1" applyBorder="1" applyAlignment="1">
      <alignment horizontal="left" vertical="center" wrapText="1" indent="1"/>
    </xf>
    <xf numFmtId="0" fontId="10" fillId="4" borderId="20" xfId="0" applyFont="1" applyFill="1" applyBorder="1" applyAlignment="1">
      <alignment horizontal="left" vertical="center" wrapText="1" indent="1"/>
    </xf>
    <xf numFmtId="0" fontId="10" fillId="4" borderId="21" xfId="0" applyFont="1" applyFill="1" applyBorder="1" applyAlignment="1">
      <alignment horizontal="left" vertical="center" wrapText="1" indent="1"/>
    </xf>
    <xf numFmtId="0" fontId="10" fillId="4" borderId="22" xfId="0" applyFont="1" applyFill="1" applyBorder="1" applyAlignment="1">
      <alignment horizontal="left" vertical="center" wrapText="1" indent="1"/>
    </xf>
    <xf numFmtId="0" fontId="17" fillId="0" borderId="8" xfId="0" applyFont="1" applyBorder="1" applyAlignment="1" applyProtection="1">
      <alignment horizontal="left" vertical="center" wrapText="1" indent="1"/>
      <protection locked="0"/>
    </xf>
  </cellXfs>
  <cellStyles count="2">
    <cellStyle name="Hyperlink" xfId="1" builtinId="8"/>
    <cellStyle name="Normal" xfId="0" builtinId="0"/>
  </cellStyles>
  <dxfs count="13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  <fill>
        <patternFill patternType="none">
          <bgColor indexed="65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</xdr:row>
      <xdr:rowOff>47625</xdr:rowOff>
    </xdr:from>
    <xdr:to>
      <xdr:col>4</xdr:col>
      <xdr:colOff>171450</xdr:colOff>
      <xdr:row>6</xdr:row>
      <xdr:rowOff>38100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1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  <xdr:twoCellAnchor>
    <xdr:from>
      <xdr:col>4</xdr:col>
      <xdr:colOff>295275</xdr:colOff>
      <xdr:row>20</xdr:row>
      <xdr:rowOff>95250</xdr:rowOff>
    </xdr:from>
    <xdr:to>
      <xdr:col>8</xdr:col>
      <xdr:colOff>419100</xdr:colOff>
      <xdr:row>25</xdr:row>
      <xdr:rowOff>76200</xdr:rowOff>
    </xdr:to>
    <xdr:sp macro="" textlink="">
      <xdr:nvSpPr>
        <xdr:cNvPr id="1081" name="AutoShape 57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>
          <a:spLocks noChangeArrowheads="1"/>
        </xdr:cNvSpPr>
      </xdr:nvSpPr>
      <xdr:spPr bwMode="auto">
        <a:xfrm>
          <a:off x="2609850" y="4086225"/>
          <a:ext cx="2085975" cy="1123950"/>
        </a:xfrm>
        <a:prstGeom prst="wedgeRectCallout">
          <a:avLst>
            <a:gd name="adj1" fmla="val 115755"/>
            <a:gd name="adj2" fmla="val -127968"/>
          </a:avLst>
        </a:prstGeom>
        <a:solidFill>
          <a:srgbClr xmlns:mc="http://schemas.openxmlformats.org/markup-compatibility/2006" xmlns:a14="http://schemas.microsoft.com/office/drawing/2010/main" val="309DDB" mc:Ignorable="a14" a14:legacySpreadsheetColorIndex="56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107763" dir="27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72000" tIns="72000" rIns="72000" bIns="72000" anchor="t" upright="1"/>
        <a:lstStyle/>
        <a:p>
          <a:pPr algn="l" rtl="0">
            <a:defRPr sz="1000"/>
          </a:pPr>
          <a:r>
            <a:rPr lang="en-GB" sz="1000" b="0" i="0" u="none" strike="noStrike" baseline="0">
              <a:solidFill>
                <a:srgbClr val="FFFFFF"/>
              </a:solidFill>
              <a:latin typeface="Arial"/>
              <a:cs typeface="Arial"/>
            </a:rPr>
            <a:t>Enter the current balance of account, if applicable, alternatively enter "0". Negative amount must be entered with "-" before the amount, all negative amounts will appear in brackets.</a:t>
          </a:r>
          <a:endParaRPr lang="en-GB"/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showGridLines="0" workbookViewId="0">
      <selection activeCell="L35" sqref="L35"/>
    </sheetView>
  </sheetViews>
  <sheetFormatPr defaultRowHeight="12.75" x14ac:dyDescent="0.2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1" t="s">
        <v>30</v>
      </c>
    </row>
    <row r="3" spans="1:5" s="3" customFormat="1" ht="21.95" customHeight="1" x14ac:dyDescent="0.2">
      <c r="A3" s="2" t="s">
        <v>31</v>
      </c>
      <c r="B3" s="2"/>
      <c r="C3" s="2"/>
      <c r="D3" s="2"/>
      <c r="E3" s="2"/>
    </row>
    <row r="4" spans="1:5" ht="8.1" customHeight="1" x14ac:dyDescent="0.2"/>
    <row r="5" spans="1:5" s="6" customFormat="1" ht="18" customHeight="1" x14ac:dyDescent="0.2">
      <c r="A5" s="3" t="s">
        <v>32</v>
      </c>
      <c r="B5" s="71" t="s">
        <v>33</v>
      </c>
      <c r="C5" s="72"/>
      <c r="D5" s="4"/>
      <c r="E5" s="5" t="s">
        <v>34</v>
      </c>
    </row>
    <row r="6" spans="1:5" s="6" customFormat="1" ht="18" customHeight="1" x14ac:dyDescent="0.2">
      <c r="A6" s="3" t="s">
        <v>35</v>
      </c>
      <c r="B6" s="71" t="s">
        <v>36</v>
      </c>
      <c r="C6" s="72"/>
      <c r="D6" s="4"/>
      <c r="E6" s="5" t="s">
        <v>34</v>
      </c>
    </row>
    <row r="7" spans="1:5" s="6" customFormat="1" ht="8.1" customHeight="1" x14ac:dyDescent="0.2">
      <c r="A7" s="3"/>
      <c r="B7" s="4"/>
      <c r="C7" s="4"/>
    </row>
    <row r="8" spans="1:5" s="6" customFormat="1" ht="21.95" customHeight="1" x14ac:dyDescent="0.2">
      <c r="A8" s="2" t="s">
        <v>37</v>
      </c>
      <c r="B8" s="73"/>
      <c r="C8" s="73"/>
      <c r="D8" s="7"/>
      <c r="E8" s="8"/>
    </row>
    <row r="9" spans="1:5" s="6" customFormat="1" ht="8.1" customHeight="1" x14ac:dyDescent="0.2">
      <c r="A9" s="3"/>
      <c r="B9" s="4"/>
      <c r="C9" s="4"/>
      <c r="D9" s="4"/>
    </row>
    <row r="10" spans="1:5" s="6" customFormat="1" ht="18" customHeight="1" x14ac:dyDescent="0.2">
      <c r="A10" s="3" t="s">
        <v>38</v>
      </c>
      <c r="B10" s="71">
        <v>111</v>
      </c>
      <c r="C10" s="72"/>
      <c r="D10" s="4"/>
    </row>
    <row r="11" spans="1:5" s="6" customFormat="1" ht="18" customHeight="1" x14ac:dyDescent="0.2">
      <c r="A11" s="3" t="s">
        <v>39</v>
      </c>
      <c r="B11" s="71" t="s">
        <v>39</v>
      </c>
      <c r="C11" s="72"/>
      <c r="D11" s="4"/>
    </row>
    <row r="12" spans="1:5" s="6" customFormat="1" ht="18" customHeight="1" x14ac:dyDescent="0.2">
      <c r="A12" s="3" t="s">
        <v>40</v>
      </c>
      <c r="B12" s="71" t="s">
        <v>40</v>
      </c>
      <c r="C12" s="72"/>
      <c r="D12" s="4"/>
    </row>
    <row r="13" spans="1:5" s="6" customFormat="1" ht="18" customHeight="1" x14ac:dyDescent="0.2">
      <c r="A13" s="3" t="s">
        <v>41</v>
      </c>
      <c r="B13" s="71" t="s">
        <v>42</v>
      </c>
      <c r="C13" s="72"/>
      <c r="D13" s="74" t="s">
        <v>43</v>
      </c>
      <c r="E13" s="75"/>
    </row>
    <row r="14" spans="1:5" s="6" customFormat="1" ht="18" customHeight="1" x14ac:dyDescent="0.2">
      <c r="A14" s="3" t="s">
        <v>44</v>
      </c>
      <c r="B14" s="71" t="s">
        <v>45</v>
      </c>
      <c r="C14" s="72"/>
      <c r="D14" s="74" t="s">
        <v>43</v>
      </c>
      <c r="E14" s="75"/>
    </row>
    <row r="15" spans="1:5" s="6" customFormat="1" ht="18" customHeight="1" x14ac:dyDescent="0.2">
      <c r="A15" s="3" t="s">
        <v>46</v>
      </c>
      <c r="B15" s="76" t="s">
        <v>47</v>
      </c>
      <c r="C15" s="77"/>
      <c r="D15" s="9"/>
    </row>
    <row r="16" spans="1:5" s="6" customFormat="1" ht="8.1" customHeight="1" x14ac:dyDescent="0.2">
      <c r="A16" s="3"/>
      <c r="B16" s="4"/>
      <c r="C16" s="4"/>
    </row>
    <row r="17" spans="1:5" s="6" customFormat="1" ht="18" customHeight="1" x14ac:dyDescent="0.2">
      <c r="A17" s="3" t="s">
        <v>48</v>
      </c>
      <c r="B17" s="76" t="s">
        <v>49</v>
      </c>
      <c r="C17" s="77"/>
      <c r="D17" s="9"/>
    </row>
    <row r="18" spans="1:5" s="6" customFormat="1" ht="18" customHeight="1" x14ac:dyDescent="0.2">
      <c r="A18" s="3" t="s">
        <v>50</v>
      </c>
      <c r="B18" s="76" t="s">
        <v>49</v>
      </c>
      <c r="C18" s="77"/>
      <c r="D18" s="9"/>
    </row>
    <row r="19" spans="1:5" s="6" customFormat="1" ht="18" customHeight="1" x14ac:dyDescent="0.2">
      <c r="A19" s="3" t="s">
        <v>51</v>
      </c>
      <c r="B19" s="78" t="s">
        <v>52</v>
      </c>
      <c r="C19" s="77"/>
      <c r="D19" s="9"/>
    </row>
    <row r="20" spans="1:5" s="6" customFormat="1" ht="18" customHeight="1" x14ac:dyDescent="0.2">
      <c r="A20" s="3" t="s">
        <v>53</v>
      </c>
      <c r="B20" s="78" t="s">
        <v>54</v>
      </c>
      <c r="C20" s="77"/>
      <c r="D20" s="9"/>
    </row>
    <row r="21" spans="1:5" s="6" customFormat="1" x14ac:dyDescent="0.2">
      <c r="A21" s="3"/>
      <c r="B21" s="4"/>
      <c r="C21" s="4"/>
    </row>
    <row r="22" spans="1:5" s="6" customFormat="1" ht="18" customHeight="1" x14ac:dyDescent="0.2">
      <c r="A22" s="3" t="s">
        <v>55</v>
      </c>
      <c r="B22" s="71" t="s">
        <v>56</v>
      </c>
      <c r="C22" s="72"/>
      <c r="D22" s="4"/>
    </row>
    <row r="23" spans="1:5" s="6" customFormat="1" ht="18" customHeight="1" x14ac:dyDescent="0.2">
      <c r="A23" s="3" t="s">
        <v>57</v>
      </c>
      <c r="B23" s="76" t="s">
        <v>49</v>
      </c>
      <c r="C23" s="77"/>
      <c r="D23" s="9"/>
    </row>
    <row r="24" spans="1:5" s="6" customFormat="1" ht="8.1" customHeight="1" x14ac:dyDescent="0.2">
      <c r="A24" s="3"/>
    </row>
    <row r="25" spans="1:5" s="6" customFormat="1" ht="21.95" customHeight="1" x14ac:dyDescent="0.2">
      <c r="A25" s="2" t="s">
        <v>58</v>
      </c>
      <c r="B25" s="8"/>
      <c r="C25" s="8"/>
      <c r="D25" s="8"/>
      <c r="E25" s="8"/>
    </row>
    <row r="26" spans="1:5" s="6" customFormat="1" ht="8.1" customHeight="1" x14ac:dyDescent="0.2">
      <c r="A26" s="3"/>
    </row>
    <row r="27" spans="1:5" s="6" customFormat="1" ht="18" customHeight="1" x14ac:dyDescent="0.2">
      <c r="A27" s="3" t="s">
        <v>59</v>
      </c>
      <c r="B27" s="5" t="s">
        <v>60</v>
      </c>
    </row>
    <row r="28" spans="1:5" s="6" customFormat="1" ht="8.1" customHeight="1" x14ac:dyDescent="0.2">
      <c r="A28" s="3"/>
    </row>
    <row r="29" spans="1:5" s="6" customFormat="1" ht="21.95" customHeight="1" x14ac:dyDescent="0.2">
      <c r="A29" s="2" t="s">
        <v>61</v>
      </c>
      <c r="B29" s="8"/>
      <c r="C29" s="8"/>
      <c r="D29" s="8"/>
      <c r="E29" s="8"/>
    </row>
    <row r="30" spans="1:5" s="6" customFormat="1" ht="8.1" customHeight="1" x14ac:dyDescent="0.2">
      <c r="A30" s="3"/>
    </row>
    <row r="31" spans="1:5" s="6" customFormat="1" ht="18" customHeight="1" x14ac:dyDescent="0.2">
      <c r="A31" s="3" t="s">
        <v>62</v>
      </c>
      <c r="B31" s="5" t="s">
        <v>29</v>
      </c>
    </row>
  </sheetData>
  <mergeCells count="17">
    <mergeCell ref="B23:C23"/>
    <mergeCell ref="B18:C18"/>
    <mergeCell ref="B19:C19"/>
    <mergeCell ref="B20:C20"/>
    <mergeCell ref="B22:C22"/>
    <mergeCell ref="B15:C15"/>
    <mergeCell ref="B17:C17"/>
    <mergeCell ref="B11:C11"/>
    <mergeCell ref="B12:C12"/>
    <mergeCell ref="B13:C13"/>
    <mergeCell ref="B14:C14"/>
    <mergeCell ref="B5:C5"/>
    <mergeCell ref="B6:C6"/>
    <mergeCell ref="B8:C8"/>
    <mergeCell ref="B10:C10"/>
    <mergeCell ref="D14:E14"/>
    <mergeCell ref="D13:E13"/>
  </mergeCells>
  <phoneticPr fontId="31" type="noConversion"/>
  <dataValidations count="3">
    <dataValidation type="list" allowBlank="1" showInputMessage="1" showErrorMessage="1" prompt="Select your design from this drop down menu" sqref="B31" xr:uid="{00000000-0002-0000-0000-000000000000}">
      <formula1>"No Color, Blue, Red, Green"</formula1>
    </dataValidation>
    <dataValidation type="list" allowBlank="1" showInputMessage="1" showErrorMessage="1" sqref="B27" xr:uid="{00000000-0002-0000-0000-000001000000}">
      <formula1>"$, £, €, ¥"</formula1>
    </dataValidation>
    <dataValidation type="list" allowBlank="1" showInputMessage="1" showErrorMessage="1" sqref="E5:E6" xr:uid="{00000000-0002-0000-0000-000002000000}">
      <formula1>"Enable, Disable"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9"/>
  <sheetViews>
    <sheetView showGridLines="0" tabSelected="1" topLeftCell="A10" workbookViewId="0">
      <selection activeCell="T5" sqref="T5"/>
    </sheetView>
  </sheetViews>
  <sheetFormatPr defaultRowHeight="12.75" x14ac:dyDescent="0.2"/>
  <cols>
    <col min="1" max="1" width="10" customWidth="1"/>
    <col min="2" max="2" width="10.5703125" customWidth="1"/>
    <col min="3" max="3" width="8.140625" customWidth="1"/>
    <col min="4" max="4" width="6" customWidth="1"/>
    <col min="5" max="5" width="10.140625" customWidth="1"/>
    <col min="6" max="6" width="7.42578125" customWidth="1"/>
    <col min="8" max="8" width="2.7109375" customWidth="1"/>
    <col min="9" max="9" width="10.5703125" customWidth="1"/>
    <col min="10" max="10" width="2.7109375" customWidth="1"/>
    <col min="11" max="11" width="10.5703125" customWidth="1"/>
    <col min="12" max="12" width="2.7109375" customWidth="1"/>
    <col min="13" max="13" width="10.5703125" customWidth="1"/>
    <col min="14" max="14" width="0" hidden="1" customWidth="1"/>
  </cols>
  <sheetData>
    <row r="1" spans="1:14" ht="30" customHeight="1" x14ac:dyDescent="0.4">
      <c r="A1" s="11" t="str">
        <f>IF(Settings!$E$5="Enable",Settings!$B$5,"")</f>
        <v>My Company name</v>
      </c>
      <c r="B1" s="12"/>
      <c r="C1" s="12"/>
      <c r="D1" s="12"/>
      <c r="E1" s="12"/>
      <c r="F1" s="13"/>
      <c r="G1" s="13"/>
      <c r="H1" s="13"/>
      <c r="I1" s="13"/>
      <c r="J1" s="13"/>
      <c r="K1" s="79" t="s">
        <v>21</v>
      </c>
      <c r="L1" s="79"/>
      <c r="M1" s="79"/>
    </row>
    <row r="2" spans="1:14" ht="18" customHeight="1" x14ac:dyDescent="0.2">
      <c r="A2" s="14" t="str">
        <f>IF(Settings!$E$6="Enable",Settings!$B$6,"")</f>
        <v>My company slogan</v>
      </c>
      <c r="B2" s="15"/>
      <c r="C2" s="15"/>
      <c r="D2" s="15"/>
      <c r="N2" s="16" t="str">
        <f>Settings!$B$31</f>
        <v>Blue</v>
      </c>
    </row>
    <row r="3" spans="1:14" ht="7.5" customHeight="1" x14ac:dyDescent="0.2">
      <c r="A3" s="14"/>
      <c r="B3" s="15"/>
      <c r="C3" s="15"/>
      <c r="D3" s="15"/>
    </row>
    <row r="4" spans="1:14" s="6" customFormat="1" ht="18" customHeight="1" x14ac:dyDescent="0.2">
      <c r="A4" s="17"/>
      <c r="B4" s="17"/>
      <c r="C4" s="17"/>
      <c r="D4" s="17"/>
      <c r="H4" s="37" t="s">
        <v>7</v>
      </c>
      <c r="K4" s="84">
        <f ca="1">TODAY()</f>
        <v>45709</v>
      </c>
      <c r="L4" s="85"/>
      <c r="M4" s="86"/>
    </row>
    <row r="5" spans="1:14" s="6" customFormat="1" ht="18" customHeight="1" x14ac:dyDescent="0.2">
      <c r="H5" s="37" t="s">
        <v>13</v>
      </c>
      <c r="K5" s="87" t="s">
        <v>8</v>
      </c>
      <c r="L5" s="88"/>
      <c r="M5" s="89"/>
    </row>
    <row r="6" spans="1:14" s="6" customFormat="1" ht="18" customHeight="1" x14ac:dyDescent="0.2">
      <c r="A6" s="18"/>
      <c r="B6" s="18"/>
      <c r="C6" s="18"/>
      <c r="D6" s="18"/>
      <c r="H6" s="37" t="s">
        <v>9</v>
      </c>
      <c r="K6" s="87" t="s">
        <v>10</v>
      </c>
      <c r="L6" s="88"/>
      <c r="M6" s="89"/>
    </row>
    <row r="7" spans="1:14" s="6" customFormat="1" ht="18" customHeight="1" x14ac:dyDescent="0.2">
      <c r="A7" s="18"/>
      <c r="B7" s="18"/>
      <c r="C7" s="18"/>
      <c r="D7" s="18"/>
      <c r="H7" s="37" t="s">
        <v>63</v>
      </c>
      <c r="K7" s="90">
        <v>1</v>
      </c>
      <c r="L7" s="90"/>
      <c r="M7" s="90"/>
    </row>
    <row r="8" spans="1:14" ht="7.5" customHeight="1" x14ac:dyDescent="0.2">
      <c r="A8" s="19"/>
      <c r="B8" s="19"/>
      <c r="C8" s="19"/>
      <c r="D8" s="19"/>
      <c r="K8" s="20"/>
      <c r="L8" s="20"/>
      <c r="M8" s="20"/>
    </row>
    <row r="9" spans="1:14" ht="18" customHeight="1" x14ac:dyDescent="0.2">
      <c r="A9" s="81" t="s">
        <v>12</v>
      </c>
      <c r="B9" s="81"/>
      <c r="C9" s="81"/>
      <c r="D9" s="81"/>
      <c r="H9" s="81" t="s">
        <v>22</v>
      </c>
      <c r="I9" s="81"/>
      <c r="J9" s="81"/>
      <c r="K9" s="81"/>
      <c r="L9" s="81"/>
      <c r="M9" s="81"/>
    </row>
    <row r="10" spans="1:14" s="6" customFormat="1" x14ac:dyDescent="0.2">
      <c r="A10" s="92" t="s">
        <v>0</v>
      </c>
      <c r="B10" s="92"/>
      <c r="C10" s="92"/>
      <c r="D10" s="92"/>
      <c r="H10" s="58" t="s">
        <v>23</v>
      </c>
      <c r="J10" s="29"/>
      <c r="K10" s="30"/>
      <c r="L10" s="34" t="str">
        <f>IF(ISBLANK($M10),"",Settings!$B$27)</f>
        <v>$</v>
      </c>
      <c r="M10" s="56">
        <f>IF(ISBLANK(M17),0,M17)</f>
        <v>3000</v>
      </c>
    </row>
    <row r="11" spans="1:14" s="6" customFormat="1" x14ac:dyDescent="0.2">
      <c r="A11" s="92" t="s">
        <v>1</v>
      </c>
      <c r="B11" s="92"/>
      <c r="C11" s="92"/>
      <c r="D11" s="92"/>
      <c r="H11" s="58" t="s">
        <v>17</v>
      </c>
      <c r="J11" s="31"/>
      <c r="K11" s="30"/>
      <c r="L11" s="34" t="str">
        <f>IF(ISBLANK($M11),"",Settings!$B$27)</f>
        <v>$</v>
      </c>
      <c r="M11" s="57">
        <f>IF(ISBLANK(K17:K37),0,SUM(K17:K37))</f>
        <v>1250</v>
      </c>
    </row>
    <row r="12" spans="1:14" s="6" customFormat="1" x14ac:dyDescent="0.2">
      <c r="A12" s="92" t="s">
        <v>2</v>
      </c>
      <c r="B12" s="92"/>
      <c r="C12" s="92"/>
      <c r="D12" s="92"/>
      <c r="H12" s="58" t="s">
        <v>24</v>
      </c>
      <c r="J12" s="31"/>
      <c r="K12" s="30"/>
      <c r="L12" s="34" t="str">
        <f>IF(ISBLANK($M12),"",Settings!$B$27)</f>
        <v>$</v>
      </c>
      <c r="M12" s="57">
        <f>IF(ISBLANK(I17:I37),"",SUM(I17:I37))</f>
        <v>537.5</v>
      </c>
    </row>
    <row r="13" spans="1:14" s="6" customFormat="1" x14ac:dyDescent="0.2">
      <c r="A13" s="92" t="s">
        <v>3</v>
      </c>
      <c r="B13" s="92"/>
      <c r="C13" s="92"/>
      <c r="D13" s="92"/>
      <c r="H13" s="59" t="s">
        <v>25</v>
      </c>
      <c r="J13" s="32"/>
      <c r="K13" s="33"/>
      <c r="L13" s="35" t="str">
        <f>IF(ISBLANK($M13),"",Settings!$B$27)</f>
        <v>$</v>
      </c>
      <c r="M13" s="36">
        <f>M39</f>
        <v>2287.5</v>
      </c>
    </row>
    <row r="14" spans="1:14" s="6" customFormat="1" x14ac:dyDescent="0.2">
      <c r="A14" s="92" t="s">
        <v>4</v>
      </c>
      <c r="B14" s="92"/>
      <c r="C14" s="92"/>
      <c r="D14" s="92"/>
      <c r="H14" s="60" t="s">
        <v>27</v>
      </c>
      <c r="I14" s="61"/>
      <c r="J14" s="62"/>
      <c r="K14" s="63"/>
      <c r="L14" s="82">
        <v>40051</v>
      </c>
      <c r="M14" s="83"/>
    </row>
    <row r="15" spans="1:14" ht="7.5" customHeight="1" x14ac:dyDescent="0.2">
      <c r="A15" s="20"/>
      <c r="B15" s="20"/>
      <c r="C15" s="20"/>
      <c r="D15" s="20"/>
    </row>
    <row r="16" spans="1:14" s="3" customFormat="1" ht="18" customHeight="1" x14ac:dyDescent="0.2">
      <c r="A16" s="38" t="s">
        <v>14</v>
      </c>
      <c r="B16" s="38" t="s">
        <v>15</v>
      </c>
      <c r="C16" s="97" t="s">
        <v>5</v>
      </c>
      <c r="D16" s="97"/>
      <c r="E16" s="97"/>
      <c r="F16" s="97"/>
      <c r="G16" s="97"/>
      <c r="H16" s="80" t="s">
        <v>16</v>
      </c>
      <c r="I16" s="80"/>
      <c r="J16" s="80" t="s">
        <v>17</v>
      </c>
      <c r="K16" s="80"/>
      <c r="L16" s="80" t="s">
        <v>6</v>
      </c>
      <c r="M16" s="80"/>
    </row>
    <row r="17" spans="1:20" ht="18" customHeight="1" x14ac:dyDescent="0.2">
      <c r="A17" s="39">
        <v>39984</v>
      </c>
      <c r="B17" s="40"/>
      <c r="C17" s="91" t="s">
        <v>18</v>
      </c>
      <c r="D17" s="91"/>
      <c r="E17" s="91"/>
      <c r="F17" s="91"/>
      <c r="G17" s="91"/>
      <c r="H17" s="45" t="str">
        <f>IF(ISBLANK($I17),"",Settings!$B$27)</f>
        <v/>
      </c>
      <c r="I17" s="46"/>
      <c r="J17" s="47" t="str">
        <f>IF(ISBLANK($K17),"",Settings!$B$27)</f>
        <v/>
      </c>
      <c r="K17" s="48"/>
      <c r="L17" s="55" t="str">
        <f>IF(AND(ISBLANK($I17),ISBLANK($K17),ISBLANK($M17)),"",Settings!$B$27)</f>
        <v>$</v>
      </c>
      <c r="M17" s="44">
        <v>3000</v>
      </c>
      <c r="O17" s="69"/>
    </row>
    <row r="18" spans="1:20" ht="18" customHeight="1" x14ac:dyDescent="0.2">
      <c r="A18" s="39">
        <v>39994</v>
      </c>
      <c r="B18" s="40" t="s">
        <v>19</v>
      </c>
      <c r="C18" s="91" t="s">
        <v>20</v>
      </c>
      <c r="D18" s="91"/>
      <c r="E18" s="91"/>
      <c r="F18" s="91"/>
      <c r="G18" s="91"/>
      <c r="H18" s="45" t="str">
        <f>IF(ISBLANK($I18),"",Settings!$B$27)</f>
        <v>$</v>
      </c>
      <c r="I18" s="46">
        <v>500</v>
      </c>
      <c r="J18" s="47" t="str">
        <f>IF(ISBLANK($K18),"",Settings!$B$27)</f>
        <v/>
      </c>
      <c r="K18" s="48"/>
      <c r="L18" s="49" t="str">
        <f>IF(AND(ISBLANK($I18),ISBLANK($K18)),"",Settings!$B$27)</f>
        <v>$</v>
      </c>
      <c r="M18" s="43">
        <f t="shared" ref="M18:M37" ca="1" si="0">IF(AND(ISBLANK(I18),ISBLANK(K18)),"",OFFSET(M18,-1,0,1,1)-K18+I18)</f>
        <v>3500</v>
      </c>
      <c r="P18" s="68" t="s">
        <v>65</v>
      </c>
      <c r="Q18" s="68"/>
      <c r="R18" s="68"/>
      <c r="S18" s="68"/>
      <c r="T18" s="68"/>
    </row>
    <row r="19" spans="1:20" ht="18" customHeight="1" x14ac:dyDescent="0.2">
      <c r="A19" s="39">
        <v>39994</v>
      </c>
      <c r="B19" s="40"/>
      <c r="C19" s="91" t="s">
        <v>26</v>
      </c>
      <c r="D19" s="91"/>
      <c r="E19" s="91"/>
      <c r="F19" s="91"/>
      <c r="G19" s="91"/>
      <c r="H19" s="45" t="str">
        <f>IF(ISBLANK($I19),"",Settings!$B$27)</f>
        <v>$</v>
      </c>
      <c r="I19" s="46">
        <f>750*5%</f>
        <v>37.5</v>
      </c>
      <c r="J19" s="47" t="str">
        <f>IF(ISBLANK($K19),"",Settings!$B$27)</f>
        <v/>
      </c>
      <c r="K19" s="48"/>
      <c r="L19" s="49" t="str">
        <f>IF(AND(ISBLANK($I19),ISBLANK($K19)),"",Settings!$B$27)</f>
        <v>$</v>
      </c>
      <c r="M19" s="43">
        <f t="shared" ca="1" si="0"/>
        <v>3537.5</v>
      </c>
      <c r="P19" s="100" t="s">
        <v>66</v>
      </c>
      <c r="Q19" s="101"/>
      <c r="R19" s="101"/>
      <c r="S19" s="101"/>
      <c r="T19" s="102"/>
    </row>
    <row r="20" spans="1:20" ht="18" customHeight="1" x14ac:dyDescent="0.2">
      <c r="A20" s="39">
        <v>39997</v>
      </c>
      <c r="B20" s="40" t="s">
        <v>19</v>
      </c>
      <c r="C20" s="91" t="s">
        <v>28</v>
      </c>
      <c r="D20" s="91"/>
      <c r="E20" s="91"/>
      <c r="F20" s="91"/>
      <c r="G20" s="91"/>
      <c r="H20" s="45" t="str">
        <f>IF(ISBLANK($I20),"",Settings!$B$27)</f>
        <v/>
      </c>
      <c r="I20" s="46"/>
      <c r="J20" s="47" t="str">
        <f>IF(ISBLANK($K20),"",Settings!$B$27)</f>
        <v>$</v>
      </c>
      <c r="K20" s="48">
        <v>1250</v>
      </c>
      <c r="L20" s="49" t="str">
        <f>IF(AND(ISBLANK($I20),ISBLANK($K20)),"",Settings!$B$27)</f>
        <v>$</v>
      </c>
      <c r="M20" s="43">
        <f t="shared" ca="1" si="0"/>
        <v>2287.5</v>
      </c>
      <c r="P20" s="103"/>
      <c r="Q20" s="104"/>
      <c r="R20" s="104"/>
      <c r="S20" s="104"/>
      <c r="T20" s="105"/>
    </row>
    <row r="21" spans="1:20" ht="18" customHeight="1" x14ac:dyDescent="0.2">
      <c r="A21" s="39"/>
      <c r="B21" s="40"/>
      <c r="C21" s="91"/>
      <c r="D21" s="91"/>
      <c r="E21" s="91"/>
      <c r="F21" s="91"/>
      <c r="G21" s="91"/>
      <c r="H21" s="45" t="str">
        <f>IF(ISBLANK($I21),"",Settings!$B$27)</f>
        <v/>
      </c>
      <c r="I21" s="46"/>
      <c r="J21" s="47" t="str">
        <f>IF(ISBLANK($K21),"",Settings!$B$27)</f>
        <v/>
      </c>
      <c r="K21" s="48"/>
      <c r="L21" s="49" t="str">
        <f>IF(AND(ISBLANK($I21),ISBLANK($K21)),"",Settings!$B$27)</f>
        <v/>
      </c>
      <c r="M21" s="43" t="str">
        <f t="shared" ca="1" si="0"/>
        <v/>
      </c>
      <c r="P21" s="103"/>
      <c r="Q21" s="104"/>
      <c r="R21" s="104"/>
      <c r="S21" s="104"/>
      <c r="T21" s="105"/>
    </row>
    <row r="22" spans="1:20" ht="18" customHeight="1" x14ac:dyDescent="0.2">
      <c r="A22" s="39"/>
      <c r="B22" s="40"/>
      <c r="C22" s="91"/>
      <c r="D22" s="91"/>
      <c r="E22" s="91"/>
      <c r="F22" s="91"/>
      <c r="G22" s="91"/>
      <c r="H22" s="45" t="str">
        <f>IF(ISBLANK($I22),"",Settings!$B$27)</f>
        <v/>
      </c>
      <c r="I22" s="46"/>
      <c r="J22" s="47" t="str">
        <f>IF(ISBLANK($K22),"",Settings!$B$27)</f>
        <v/>
      </c>
      <c r="K22" s="48"/>
      <c r="L22" s="49" t="str">
        <f>IF(AND(ISBLANK($I22),ISBLANK($K22)),"",Settings!$B$27)</f>
        <v/>
      </c>
      <c r="M22" s="43" t="str">
        <f t="shared" ca="1" si="0"/>
        <v/>
      </c>
      <c r="P22" s="106"/>
      <c r="Q22" s="107"/>
      <c r="R22" s="107"/>
      <c r="S22" s="107"/>
      <c r="T22" s="108"/>
    </row>
    <row r="23" spans="1:20" ht="18" customHeight="1" x14ac:dyDescent="0.2">
      <c r="A23" s="39"/>
      <c r="B23" s="40"/>
      <c r="C23" s="91"/>
      <c r="D23" s="91"/>
      <c r="E23" s="91"/>
      <c r="F23" s="91"/>
      <c r="G23" s="91"/>
      <c r="H23" s="45" t="str">
        <f>IF(ISBLANK($I23),"",Settings!$B$27)</f>
        <v/>
      </c>
      <c r="I23" s="46"/>
      <c r="J23" s="47" t="str">
        <f>IF(ISBLANK($K23),"",Settings!$B$27)</f>
        <v/>
      </c>
      <c r="K23" s="48"/>
      <c r="L23" s="49" t="str">
        <f>IF(AND(ISBLANK($I23),ISBLANK($K23)),"",Settings!$B$27)</f>
        <v/>
      </c>
      <c r="M23" s="43" t="str">
        <f t="shared" ca="1" si="0"/>
        <v/>
      </c>
    </row>
    <row r="24" spans="1:20" ht="18" customHeight="1" x14ac:dyDescent="0.2">
      <c r="A24" s="39"/>
      <c r="B24" s="40"/>
      <c r="C24" s="91"/>
      <c r="D24" s="91"/>
      <c r="E24" s="91"/>
      <c r="F24" s="91"/>
      <c r="G24" s="91"/>
      <c r="H24" s="45" t="str">
        <f>IF(ISBLANK($I24),"",Settings!$B$27)</f>
        <v/>
      </c>
      <c r="I24" s="46"/>
      <c r="J24" s="47" t="str">
        <f>IF(ISBLANK($K24),"",Settings!$B$27)</f>
        <v/>
      </c>
      <c r="K24" s="48"/>
      <c r="L24" s="49" t="str">
        <f>IF(AND(ISBLANK($I24),ISBLANK($K24)),"",Settings!$B$27)</f>
        <v/>
      </c>
      <c r="M24" s="43" t="str">
        <f t="shared" ca="1" si="0"/>
        <v/>
      </c>
    </row>
    <row r="25" spans="1:20" ht="18" customHeight="1" x14ac:dyDescent="0.2">
      <c r="A25" s="39"/>
      <c r="B25" s="40"/>
      <c r="C25" s="91"/>
      <c r="D25" s="91"/>
      <c r="E25" s="91"/>
      <c r="F25" s="91"/>
      <c r="G25" s="91"/>
      <c r="H25" s="45" t="str">
        <f>IF(ISBLANK($I25),"",Settings!$B$27)</f>
        <v/>
      </c>
      <c r="I25" s="46"/>
      <c r="J25" s="47" t="str">
        <f>IF(ISBLANK($K25),"",Settings!$B$27)</f>
        <v/>
      </c>
      <c r="K25" s="48"/>
      <c r="L25" s="49" t="str">
        <f>IF(AND(ISBLANK($I25),ISBLANK($K25)),"",Settings!$B$27)</f>
        <v/>
      </c>
      <c r="M25" s="43" t="str">
        <f t="shared" ca="1" si="0"/>
        <v/>
      </c>
    </row>
    <row r="26" spans="1:20" ht="18" customHeight="1" x14ac:dyDescent="0.2">
      <c r="A26" s="39"/>
      <c r="B26" s="40"/>
      <c r="C26" s="91"/>
      <c r="D26" s="91"/>
      <c r="E26" s="91"/>
      <c r="F26" s="91"/>
      <c r="G26" s="91"/>
      <c r="H26" s="45" t="str">
        <f>IF(ISBLANK($I26),"",Settings!$B$27)</f>
        <v/>
      </c>
      <c r="I26" s="46"/>
      <c r="J26" s="47" t="str">
        <f>IF(ISBLANK($K26),"",Settings!$B$27)</f>
        <v/>
      </c>
      <c r="K26" s="48"/>
      <c r="L26" s="49" t="str">
        <f>IF(AND(ISBLANK($I26),ISBLANK($K26)),"",Settings!$B$27)</f>
        <v/>
      </c>
      <c r="M26" s="43" t="str">
        <f t="shared" ca="1" si="0"/>
        <v/>
      </c>
    </row>
    <row r="27" spans="1:20" ht="18" customHeight="1" x14ac:dyDescent="0.2">
      <c r="A27" s="39"/>
      <c r="B27" s="40"/>
      <c r="C27" s="91"/>
      <c r="D27" s="91"/>
      <c r="E27" s="91"/>
      <c r="F27" s="91"/>
      <c r="G27" s="91"/>
      <c r="H27" s="45" t="str">
        <f>IF(ISBLANK($I27),"",Settings!$B$27)</f>
        <v/>
      </c>
      <c r="I27" s="50"/>
      <c r="J27" s="47" t="str">
        <f>IF(ISBLANK($K27),"",Settings!$B$27)</f>
        <v/>
      </c>
      <c r="K27" s="48"/>
      <c r="L27" s="49" t="str">
        <f>IF(AND(ISBLANK($I27),ISBLANK($K27)),"",Settings!$B$27)</f>
        <v/>
      </c>
      <c r="M27" s="43" t="str">
        <f t="shared" ca="1" si="0"/>
        <v/>
      </c>
    </row>
    <row r="28" spans="1:20" ht="18" customHeight="1" x14ac:dyDescent="0.2">
      <c r="A28" s="39"/>
      <c r="B28" s="40"/>
      <c r="C28" s="91"/>
      <c r="D28" s="91"/>
      <c r="E28" s="91"/>
      <c r="F28" s="91"/>
      <c r="G28" s="91"/>
      <c r="H28" s="45" t="str">
        <f>IF(ISBLANK($I28),"",Settings!$B$27)</f>
        <v/>
      </c>
      <c r="I28" s="50"/>
      <c r="J28" s="47" t="str">
        <f>IF(ISBLANK($K28),"",Settings!$B$27)</f>
        <v/>
      </c>
      <c r="K28" s="48"/>
      <c r="L28" s="49" t="str">
        <f>IF(AND(ISBLANK($I28),ISBLANK($K28)),"",Settings!$B$27)</f>
        <v/>
      </c>
      <c r="M28" s="43" t="str">
        <f t="shared" ca="1" si="0"/>
        <v/>
      </c>
    </row>
    <row r="29" spans="1:20" ht="18" customHeight="1" x14ac:dyDescent="0.2">
      <c r="A29" s="39"/>
      <c r="B29" s="40"/>
      <c r="C29" s="91"/>
      <c r="D29" s="91"/>
      <c r="E29" s="91"/>
      <c r="F29" s="91"/>
      <c r="G29" s="91"/>
      <c r="H29" s="45" t="str">
        <f>IF(ISBLANK($I29),"",Settings!$B$27)</f>
        <v/>
      </c>
      <c r="I29" s="46"/>
      <c r="J29" s="47" t="str">
        <f>IF(ISBLANK($K29),"",Settings!$B$27)</f>
        <v/>
      </c>
      <c r="K29" s="48"/>
      <c r="L29" s="49" t="str">
        <f>IF(AND(ISBLANK($I29),ISBLANK($K29)),"",Settings!$B$27)</f>
        <v/>
      </c>
      <c r="M29" s="43" t="str">
        <f t="shared" ca="1" si="0"/>
        <v/>
      </c>
    </row>
    <row r="30" spans="1:20" ht="18" customHeight="1" x14ac:dyDescent="0.2">
      <c r="A30" s="39"/>
      <c r="B30" s="40"/>
      <c r="C30" s="91"/>
      <c r="D30" s="91"/>
      <c r="E30" s="91"/>
      <c r="F30" s="91"/>
      <c r="G30" s="91"/>
      <c r="H30" s="45" t="str">
        <f>IF(ISBLANK($I30),"",Settings!$B$27)</f>
        <v/>
      </c>
      <c r="I30" s="46"/>
      <c r="J30" s="47" t="str">
        <f>IF(ISBLANK($K30),"",Settings!$B$27)</f>
        <v/>
      </c>
      <c r="K30" s="48"/>
      <c r="L30" s="49" t="str">
        <f>IF(AND(ISBLANK($I30),ISBLANK($K30)),"",Settings!$B$27)</f>
        <v/>
      </c>
      <c r="M30" s="43" t="str">
        <f t="shared" ca="1" si="0"/>
        <v/>
      </c>
    </row>
    <row r="31" spans="1:20" ht="18" customHeight="1" x14ac:dyDescent="0.2">
      <c r="A31" s="39"/>
      <c r="B31" s="40"/>
      <c r="C31" s="91"/>
      <c r="D31" s="91"/>
      <c r="E31" s="91"/>
      <c r="F31" s="91"/>
      <c r="G31" s="91"/>
      <c r="H31" s="45" t="str">
        <f>IF(ISBLANK($I31),"",Settings!$B$27)</f>
        <v/>
      </c>
      <c r="I31" s="46"/>
      <c r="J31" s="47" t="str">
        <f>IF(ISBLANK($K31),"",Settings!$B$27)</f>
        <v/>
      </c>
      <c r="K31" s="48"/>
      <c r="L31" s="49" t="str">
        <f>IF(AND(ISBLANK($I31),ISBLANK($K31)),"",Settings!$B$27)</f>
        <v/>
      </c>
      <c r="M31" s="43" t="str">
        <f t="shared" ca="1" si="0"/>
        <v/>
      </c>
    </row>
    <row r="32" spans="1:20" ht="18" customHeight="1" x14ac:dyDescent="0.2">
      <c r="A32" s="39"/>
      <c r="B32" s="40"/>
      <c r="C32" s="91"/>
      <c r="D32" s="91"/>
      <c r="E32" s="91"/>
      <c r="F32" s="91"/>
      <c r="G32" s="91"/>
      <c r="H32" s="45" t="str">
        <f>IF(ISBLANK($I32),"",Settings!$B$27)</f>
        <v/>
      </c>
      <c r="I32" s="46"/>
      <c r="J32" s="47" t="str">
        <f>IF(ISBLANK($K32),"",Settings!$B$27)</f>
        <v/>
      </c>
      <c r="K32" s="48"/>
      <c r="L32" s="49" t="str">
        <f>IF(AND(ISBLANK($I32),ISBLANK($K32)),"",Settings!$B$27)</f>
        <v/>
      </c>
      <c r="M32" s="43" t="str">
        <f t="shared" ca="1" si="0"/>
        <v/>
      </c>
    </row>
    <row r="33" spans="1:16" ht="18" customHeight="1" x14ac:dyDescent="0.2">
      <c r="A33" s="39"/>
      <c r="B33" s="40"/>
      <c r="C33" s="91"/>
      <c r="D33" s="91"/>
      <c r="E33" s="91"/>
      <c r="F33" s="91"/>
      <c r="G33" s="91"/>
      <c r="H33" s="45" t="str">
        <f>IF(ISBLANK($I33),"",Settings!$B$27)</f>
        <v/>
      </c>
      <c r="I33" s="46"/>
      <c r="J33" s="47" t="str">
        <f>IF(ISBLANK($K33),"",Settings!$B$27)</f>
        <v/>
      </c>
      <c r="K33" s="48"/>
      <c r="L33" s="49" t="str">
        <f>IF(AND(ISBLANK($I33),ISBLANK($K33)),"",Settings!$B$27)</f>
        <v/>
      </c>
      <c r="M33" s="43" t="str">
        <f t="shared" ca="1" si="0"/>
        <v/>
      </c>
    </row>
    <row r="34" spans="1:16" ht="18" customHeight="1" x14ac:dyDescent="0.2">
      <c r="A34" s="39"/>
      <c r="B34" s="40"/>
      <c r="C34" s="91"/>
      <c r="D34" s="91"/>
      <c r="E34" s="91"/>
      <c r="F34" s="91"/>
      <c r="G34" s="91"/>
      <c r="H34" s="45" t="str">
        <f>IF(ISBLANK($I34),"",Settings!$B$27)</f>
        <v/>
      </c>
      <c r="I34" s="46"/>
      <c r="J34" s="47" t="str">
        <f>IF(ISBLANK($K34),"",Settings!$B$27)</f>
        <v/>
      </c>
      <c r="K34" s="48"/>
      <c r="L34" s="49" t="str">
        <f>IF(AND(ISBLANK($I34),ISBLANK($K34)),"",Settings!$B$27)</f>
        <v/>
      </c>
      <c r="M34" s="43" t="str">
        <f t="shared" ca="1" si="0"/>
        <v/>
      </c>
    </row>
    <row r="35" spans="1:16" ht="18" customHeight="1" x14ac:dyDescent="0.2">
      <c r="A35" s="39"/>
      <c r="B35" s="40"/>
      <c r="C35" s="91"/>
      <c r="D35" s="91"/>
      <c r="E35" s="91"/>
      <c r="F35" s="91"/>
      <c r="G35" s="91"/>
      <c r="H35" s="45" t="str">
        <f>IF(ISBLANK($I35),"",Settings!$B$27)</f>
        <v/>
      </c>
      <c r="I35" s="46"/>
      <c r="J35" s="47" t="str">
        <f>IF(ISBLANK($K35),"",Settings!$B$27)</f>
        <v/>
      </c>
      <c r="K35" s="48"/>
      <c r="L35" s="49" t="str">
        <f>IF(AND(ISBLANK($I35),ISBLANK($K35)),"",Settings!$B$27)</f>
        <v/>
      </c>
      <c r="M35" s="43" t="str">
        <f t="shared" ca="1" si="0"/>
        <v/>
      </c>
    </row>
    <row r="36" spans="1:16" ht="18" customHeight="1" x14ac:dyDescent="0.2">
      <c r="A36" s="39"/>
      <c r="B36" s="40"/>
      <c r="C36" s="91"/>
      <c r="D36" s="91"/>
      <c r="E36" s="91"/>
      <c r="F36" s="91"/>
      <c r="G36" s="91"/>
      <c r="H36" s="45" t="str">
        <f>IF(ISBLANK($I36),"",Settings!$B$27)</f>
        <v/>
      </c>
      <c r="I36" s="46"/>
      <c r="J36" s="47" t="str">
        <f>IF(ISBLANK($K36),"",Settings!$B$27)</f>
        <v/>
      </c>
      <c r="K36" s="48"/>
      <c r="L36" s="49" t="str">
        <f>IF(AND(ISBLANK($I36),ISBLANK($K36)),"",Settings!$B$27)</f>
        <v/>
      </c>
      <c r="M36" s="43" t="str">
        <f t="shared" ca="1" si="0"/>
        <v/>
      </c>
    </row>
    <row r="37" spans="1:16" ht="18" customHeight="1" x14ac:dyDescent="0.2">
      <c r="A37" s="41"/>
      <c r="B37" s="42"/>
      <c r="C37" s="109"/>
      <c r="D37" s="109"/>
      <c r="E37" s="109"/>
      <c r="F37" s="109"/>
      <c r="G37" s="109"/>
      <c r="H37" s="51" t="str">
        <f>IF(ISBLANK($I37),"",Settings!$B$27)</f>
        <v/>
      </c>
      <c r="I37" s="52"/>
      <c r="J37" s="53" t="str">
        <f>IF(ISBLANK($K37),"",Settings!$B$27)</f>
        <v/>
      </c>
      <c r="K37" s="54"/>
      <c r="L37" s="55" t="str">
        <f>IF(AND(ISBLANK($I37),ISBLANK($K37)),"",Settings!$B$27)</f>
        <v/>
      </c>
      <c r="M37" s="44" t="str">
        <f t="shared" ca="1" si="0"/>
        <v/>
      </c>
    </row>
    <row r="38" spans="1:16" ht="7.5" customHeight="1" x14ac:dyDescent="0.2">
      <c r="A38" s="21"/>
      <c r="B38" s="22"/>
      <c r="C38" s="22"/>
      <c r="D38" s="22"/>
      <c r="E38" s="22"/>
      <c r="F38" s="22"/>
      <c r="G38" s="22"/>
      <c r="H38" s="22"/>
      <c r="I38" s="23"/>
      <c r="J38" s="23"/>
      <c r="K38" s="24"/>
      <c r="L38" s="24"/>
      <c r="M38" s="10"/>
    </row>
    <row r="39" spans="1:16" ht="18" customHeight="1" x14ac:dyDescent="0.2">
      <c r="A39" s="64"/>
      <c r="B39" s="65"/>
      <c r="C39" s="65"/>
      <c r="D39" s="65"/>
      <c r="E39" s="65"/>
      <c r="F39" s="65"/>
      <c r="G39" s="65"/>
      <c r="H39" s="65"/>
      <c r="I39" s="65"/>
      <c r="J39" s="65"/>
      <c r="K39" s="66" t="s">
        <v>64</v>
      </c>
      <c r="L39" s="66" t="str">
        <f>IF(ISBLANK($M39),"",Settings!$B$27)</f>
        <v>$</v>
      </c>
      <c r="M39" s="67">
        <f>M17+SUM(I17:I37)-SUM(K17:K37)</f>
        <v>2287.5</v>
      </c>
      <c r="O39" s="69" t="s">
        <v>67</v>
      </c>
      <c r="P39" s="70" t="s">
        <v>68</v>
      </c>
    </row>
    <row r="40" spans="1:16" ht="7.5" customHeight="1" x14ac:dyDescent="0.2">
      <c r="K40" s="25"/>
      <c r="L40" s="25"/>
      <c r="M40" s="26"/>
    </row>
    <row r="41" spans="1:16" x14ac:dyDescent="0.2">
      <c r="A41" s="99" t="str">
        <f>IF(M13&lt;0,"Your account is in credit of "&amp;+(-M13)&amp;" you do not have to make any payments.","Your account balance is "&amp;+M13&amp;" Please make your payment to cover the balance by the due date." )</f>
        <v>Your account balance is 2287.5 Please make your payment to cover the balance by the due date.</v>
      </c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</row>
    <row r="42" spans="1:16" ht="7.5" customHeight="1" x14ac:dyDescent="0.2"/>
    <row r="43" spans="1:16" x14ac:dyDescent="0.2">
      <c r="A43" s="98" t="str">
        <f>"Make all checks payable to "&amp;Settings!$B$5</f>
        <v>Make all checks payable to My Company name</v>
      </c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</row>
    <row r="44" spans="1:16" ht="7.5" customHeight="1" x14ac:dyDescent="0.2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</row>
    <row r="45" spans="1:16" ht="18" customHeight="1" x14ac:dyDescent="0.25">
      <c r="A45" s="93" t="s">
        <v>11</v>
      </c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</row>
    <row r="46" spans="1:16" ht="7.5" customHeight="1" x14ac:dyDescent="0.2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6" s="6" customFormat="1" ht="18" customHeight="1" x14ac:dyDescent="0.2">
      <c r="A47" s="96" t="str">
        <f>"Should you have any enquiries concerning this statement, please contact "&amp;Settings!$B$22&amp;" on "&amp;Settings!$B$23</f>
        <v>Should you have any enquiries concerning this statement, please contact John Doe on 0-000-000-0000</v>
      </c>
      <c r="B47" s="96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</row>
    <row r="48" spans="1:16" ht="18" customHeight="1" x14ac:dyDescent="0.2">
      <c r="A48" s="94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</row>
    <row r="49" spans="1:13" s="6" customFormat="1" ht="18" customHeight="1" x14ac:dyDescent="0.2">
      <c r="A49" s="95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</row>
  </sheetData>
  <mergeCells count="45">
    <mergeCell ref="P19:T22"/>
    <mergeCell ref="C26:G26"/>
    <mergeCell ref="C30:G30"/>
    <mergeCell ref="C35:G35"/>
    <mergeCell ref="C36:G36"/>
    <mergeCell ref="C33:G33"/>
    <mergeCell ref="C32:G32"/>
    <mergeCell ref="C21:G21"/>
    <mergeCell ref="C23:G23"/>
    <mergeCell ref="A9:D9"/>
    <mergeCell ref="C27:G27"/>
    <mergeCell ref="C28:G28"/>
    <mergeCell ref="A12:D12"/>
    <mergeCell ref="A41:M41"/>
    <mergeCell ref="C17:G17"/>
    <mergeCell ref="C34:G34"/>
    <mergeCell ref="H16:I16"/>
    <mergeCell ref="C20:G20"/>
    <mergeCell ref="C37:G37"/>
    <mergeCell ref="A45:M45"/>
    <mergeCell ref="A48:M48"/>
    <mergeCell ref="A49:M49"/>
    <mergeCell ref="A47:M47"/>
    <mergeCell ref="A13:D13"/>
    <mergeCell ref="A14:D14"/>
    <mergeCell ref="C29:G29"/>
    <mergeCell ref="C18:G18"/>
    <mergeCell ref="C19:G19"/>
    <mergeCell ref="C16:G16"/>
    <mergeCell ref="A43:M43"/>
    <mergeCell ref="C31:G31"/>
    <mergeCell ref="A10:D10"/>
    <mergeCell ref="A11:D11"/>
    <mergeCell ref="C22:G22"/>
    <mergeCell ref="C24:G24"/>
    <mergeCell ref="C25:G25"/>
    <mergeCell ref="K1:M1"/>
    <mergeCell ref="J16:K16"/>
    <mergeCell ref="L16:M16"/>
    <mergeCell ref="H9:M9"/>
    <mergeCell ref="L14:M14"/>
    <mergeCell ref="K4:M4"/>
    <mergeCell ref="K5:M5"/>
    <mergeCell ref="K6:M6"/>
    <mergeCell ref="K7:M7"/>
  </mergeCells>
  <phoneticPr fontId="2" type="noConversion"/>
  <conditionalFormatting sqref="A9:D9 A16:M16">
    <cfRule type="expression" dxfId="12" priority="2" stopIfTrue="1">
      <formula>IF($N$2="No Color",TRUE,FALSE)</formula>
    </cfRule>
    <cfRule type="expression" dxfId="11" priority="3" stopIfTrue="1">
      <formula>IF($N$2="Red",TRUE,FALSE)</formula>
    </cfRule>
    <cfRule type="expression" dxfId="10" priority="4" stopIfTrue="1">
      <formula>IF($N$2="Green",TRUE,FALSE)</formula>
    </cfRule>
  </conditionalFormatting>
  <conditionalFormatting sqref="A17:M37">
    <cfRule type="expression" dxfId="9" priority="1" stopIfTrue="1">
      <formula>MOD(ROW(),2)=1</formula>
    </cfRule>
  </conditionalFormatting>
  <conditionalFormatting sqref="A47:M47">
    <cfRule type="expression" dxfId="8" priority="18" stopIfTrue="1">
      <formula>IF($N$2="No Color",TRUE,FALSE)</formula>
    </cfRule>
    <cfRule type="expression" dxfId="7" priority="19" stopIfTrue="1">
      <formula>IF($N$2="Red",TRUE,FALSE)</formula>
    </cfRule>
    <cfRule type="expression" dxfId="6" priority="20" stopIfTrue="1">
      <formula>IF($N$2="Green",TRUE,FALSE)</formula>
    </cfRule>
  </conditionalFormatting>
  <conditionalFormatting sqref="H9:M9 A39:M39">
    <cfRule type="expression" dxfId="5" priority="15" stopIfTrue="1">
      <formula>IF($N$2="No Color",TRUE,FALSE)</formula>
    </cfRule>
    <cfRule type="expression" dxfId="4" priority="16" stopIfTrue="1">
      <formula>IF($N$2="Red",TRUE,FALSE)</formula>
    </cfRule>
    <cfRule type="expression" dxfId="3" priority="17" stopIfTrue="1">
      <formula>IF($N$2="Green",TRUE,FALSE)</formula>
    </cfRule>
  </conditionalFormatting>
  <conditionalFormatting sqref="K1:M1">
    <cfRule type="expression" dxfId="2" priority="5" stopIfTrue="1">
      <formula>IF($N$2="No Color",TRUE,FALSE)</formula>
    </cfRule>
    <cfRule type="expression" dxfId="1" priority="6" stopIfTrue="1">
      <formula>IF($N$2="Red",TRUE,FALSE)</formula>
    </cfRule>
    <cfRule type="expression" dxfId="0" priority="7" stopIfTrue="1">
      <formula>IF($N$2="Green",TRUE,FALSE)</formula>
    </cfRule>
  </conditionalFormatting>
  <pageMargins left="0.35433070866141736" right="0.35433070866141736" top="0.19685039370078741" bottom="0.19685039370078741" header="0.51181102362204722" footer="0.51181102362204722"/>
  <pageSetup orientation="portrait" r:id="rId1"/>
  <headerFooter alignWithMargins="0">
    <oddFooter xml:space="preserve">&amp;R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Settings</vt:lpstr>
      <vt:lpstr>Service Invoice</vt:lpstr>
      <vt:lpstr>'Service Invoice'!Print_Area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Account Statement Template</dc:title>
  <dc:creator>Spreadsheet123.com</dc:creator>
  <dc:description>© 2013 Spreadsheet123.com. All rights reserved</dc:description>
  <cp:lastModifiedBy>Samrat pal</cp:lastModifiedBy>
  <cp:lastPrinted>2013-08-30T15:38:00Z</cp:lastPrinted>
  <dcterms:created xsi:type="dcterms:W3CDTF">2009-07-28T19:11:35Z</dcterms:created>
  <dcterms:modified xsi:type="dcterms:W3CDTF">2025-02-21T14:46:27Z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1.0.5</vt:lpwstr>
  </property>
</Properties>
</file>