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E1CDD943-2EEA-48CB-AD5E-77F7BE27AD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27" i="1" l="1"/>
  <c r="C30" i="1" s="1"/>
  <c r="B27" i="1"/>
  <c r="B30" i="1" s="1"/>
  <c r="D26" i="1"/>
  <c r="D25" i="1"/>
  <c r="D24" i="1"/>
  <c r="D27" i="1" s="1"/>
  <c r="D30" i="1" s="1"/>
  <c r="D23" i="1"/>
  <c r="C19" i="1"/>
  <c r="C29" i="1" s="1"/>
  <c r="C32" i="1" s="1"/>
  <c r="B19" i="1"/>
  <c r="B29" i="1" s="1"/>
  <c r="D18" i="1"/>
  <c r="D17" i="1"/>
  <c r="D16" i="1"/>
  <c r="D19" i="1" s="1"/>
  <c r="B32" i="1" l="1"/>
  <c r="D32" i="1" s="1"/>
  <c r="D29" i="1"/>
</calcChain>
</file>

<file path=xl/sharedStrings.xml><?xml version="1.0" encoding="utf-8"?>
<sst xmlns="http://schemas.openxmlformats.org/spreadsheetml/2006/main" count="33" uniqueCount="29">
  <si>
    <t xml:space="preserve">[COMPANY LOGO]
</t>
  </si>
  <si>
    <t>REAL ESTATE BUDGET</t>
  </si>
  <si>
    <t>SAFFRON KEY REAL ESTATE</t>
  </si>
  <si>
    <r>
      <rPr>
        <sz val="11"/>
        <color rgb="FF000000"/>
        <rFont val="Calibri"/>
      </rPr>
      <t xml:space="preserve">Prepared by: </t>
    </r>
    <r>
      <rPr>
        <b/>
        <sz val="11"/>
        <color rgb="FF000000"/>
        <rFont val="Calibri"/>
      </rPr>
      <t>Ms. Julia M. Brown</t>
    </r>
    <r>
      <rPr>
        <sz val="11"/>
        <color rgb="FF000000"/>
        <rFont val="Calibri"/>
      </rPr>
      <t xml:space="preserve">
</t>
    </r>
  </si>
  <si>
    <t>[661-857-4322]</t>
  </si>
  <si>
    <r>
      <rPr>
        <sz val="11"/>
        <color rgb="FF000000"/>
        <rFont val="Calibri"/>
      </rPr>
      <t xml:space="preserve">Prepared on: </t>
    </r>
    <r>
      <rPr>
        <b/>
        <sz val="11"/>
        <color rgb="FF000000"/>
        <rFont val="Calibri"/>
      </rPr>
      <t>July 15, 2021</t>
    </r>
    <r>
      <rPr>
        <sz val="11"/>
        <color rgb="FF000000"/>
        <rFont val="Calibri"/>
      </rPr>
      <t xml:space="preserve">
</t>
    </r>
  </si>
  <si>
    <t>[1501 Gateway Avenue, Irvine, CA 92614]</t>
  </si>
  <si>
    <r>
      <rPr>
        <sz val="11"/>
        <color rgb="FF000000"/>
        <rFont val="Calibri"/>
      </rPr>
      <t xml:space="preserve">For the period: </t>
    </r>
    <r>
      <rPr>
        <b/>
        <sz val="11"/>
        <color rgb="FF000000"/>
        <rFont val="Calibri"/>
      </rPr>
      <t>June 1, 2021–June 30, 2021</t>
    </r>
  </si>
  <si>
    <t>[julia@saffronkey.com]</t>
  </si>
  <si>
    <t>[www.saffronkeyrealestate.com]</t>
  </si>
  <si>
    <t xml:space="preserve"> Income</t>
  </si>
  <si>
    <t xml:space="preserve"> DESCRIPTION</t>
  </si>
  <si>
    <t>BUDGETED</t>
  </si>
  <si>
    <t>ACTUAL</t>
  </si>
  <si>
    <t>DIFFERENCE</t>
  </si>
  <si>
    <t xml:space="preserve"> Sales revenue</t>
  </si>
  <si>
    <t xml:space="preserve"> Investment income</t>
  </si>
  <si>
    <t xml:space="preserve"> Dividend income</t>
  </si>
  <si>
    <t xml:space="preserve"> Total Income</t>
  </si>
  <si>
    <t xml:space="preserve"> Expenses</t>
  </si>
  <si>
    <t xml:space="preserve"> Advertising expense</t>
  </si>
  <si>
    <t xml:space="preserve"> Commission expense</t>
  </si>
  <si>
    <t xml:space="preserve"> Office supplies and equipment</t>
  </si>
  <si>
    <t xml:space="preserve"> General and administrative expense</t>
  </si>
  <si>
    <t xml:space="preserve"> Total Expenses</t>
  </si>
  <si>
    <t xml:space="preserve"> Subtotal</t>
  </si>
  <si>
    <t>Taxes</t>
  </si>
  <si>
    <t>Other deductions</t>
  </si>
  <si>
    <t xml:space="preserve"> 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</si>
</sst>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5" x14ac:knownFonts="1">
    <font>
      <sz val="10"/>
      <color rgb="FF000000"/>
      <name val="Arial"/>
      <scheme val="minor"/>
    </font>
    <font>
      <sz val="10"/>
      <color rgb="FF000000"/>
      <name val="Calibri"/>
    </font>
    <font>
      <b/>
      <sz val="12"/>
      <color rgb="FF000000"/>
      <name val="Calibri"/>
    </font>
    <font>
      <b/>
      <sz val="28"/>
      <color rgb="FF0B4AB1"/>
      <name val="Calibri"/>
    </font>
    <font>
      <sz val="12"/>
      <color rgb="FF000000"/>
      <name val="Calibri"/>
    </font>
    <font>
      <sz val="11"/>
      <color rgb="FF000000"/>
      <name val="Calibri"/>
    </font>
    <font>
      <sz val="9"/>
      <color rgb="FF000000"/>
      <name val="Calibri"/>
    </font>
    <font>
      <b/>
      <sz val="12"/>
      <color rgb="FF0B4AB1"/>
      <name val="Calibri"/>
    </font>
    <font>
      <b/>
      <sz val="12"/>
      <color theme="0"/>
      <name val="Calibri"/>
    </font>
    <font>
      <sz val="11"/>
      <color rgb="FF111111"/>
      <name val="Calibri"/>
    </font>
    <font>
      <b/>
      <sz val="11"/>
      <color theme="0"/>
      <name val="Calibri"/>
    </font>
    <font>
      <b/>
      <sz val="11"/>
      <color rgb="FF0B4AB1"/>
      <name val="Calibri"/>
    </font>
    <font>
      <b/>
      <sz val="11"/>
      <color rgb="FF111111"/>
      <name val="Calibri"/>
    </font>
    <font>
      <sz val="10"/>
      <color rgb="FF0B4AB1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0B4AB1"/>
        <bgColor rgb="FF0B4AB1"/>
      </patternFill>
    </fill>
    <fill>
      <patternFill patternType="solid">
        <fgColor rgb="FFF2F2F2"/>
        <bgColor rgb="FFF2F2F2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D2D2D2"/>
      </left>
      <right/>
      <top/>
      <bottom/>
      <diagonal/>
    </border>
    <border>
      <left style="thin">
        <color rgb="FFD2D2D2"/>
      </left>
      <right/>
      <top/>
      <bottom style="thin">
        <color rgb="FFD2D2D2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 vertical="center" wrapText="1"/>
    </xf>
    <xf numFmtId="164" fontId="9" fillId="0" borderId="0" xfId="0" applyNumberFormat="1" applyFont="1" applyAlignment="1">
      <alignment horizontal="center" vertical="center" wrapText="1"/>
    </xf>
    <xf numFmtId="0" fontId="9" fillId="3" borderId="3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164" fontId="11" fillId="3" borderId="1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164" fontId="12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9" fillId="3" borderId="4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2" fillId="3" borderId="4" xfId="0" applyFont="1" applyFill="1" applyBorder="1" applyAlignment="1">
      <alignment horizontal="left" vertical="center" wrapText="1"/>
    </xf>
    <xf numFmtId="0" fontId="12" fillId="3" borderId="3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13" fillId="0" borderId="0" xfId="0" applyFont="1"/>
    <xf numFmtId="0" fontId="6" fillId="0" borderId="0" xfId="0" applyFont="1" applyAlignment="1">
      <alignment horizontal="right" vertical="center"/>
    </xf>
    <xf numFmtId="0" fontId="0" fillId="0" borderId="0" xfId="0"/>
    <xf numFmtId="0" fontId="7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0"/>
  <sheetViews>
    <sheetView showGridLines="0" tabSelected="1" workbookViewId="0">
      <selection activeCell="D34" sqref="C34:D34"/>
    </sheetView>
  </sheetViews>
  <sheetFormatPr defaultColWidth="12.5703125" defaultRowHeight="15" customHeight="1" x14ac:dyDescent="0.2"/>
  <cols>
    <col min="1" max="1" width="38.5703125" customWidth="1"/>
    <col min="2" max="4" width="15.42578125" customWidth="1"/>
    <col min="5" max="26" width="12.42578125" customWidth="1"/>
  </cols>
  <sheetData>
    <row r="1" spans="1:26" ht="15.7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">
      <c r="A2" s="29" t="s">
        <v>0</v>
      </c>
      <c r="B2" s="27"/>
      <c r="C2" s="27"/>
      <c r="D2" s="27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">
      <c r="A3" s="30" t="s">
        <v>1</v>
      </c>
      <c r="B3" s="27"/>
      <c r="C3" s="27"/>
      <c r="D3" s="27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" customHeight="1" x14ac:dyDescent="0.2">
      <c r="A4" s="27"/>
      <c r="B4" s="27"/>
      <c r="C4" s="27"/>
      <c r="D4" s="2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">
      <c r="A5" s="29" t="s">
        <v>2</v>
      </c>
      <c r="B5" s="27"/>
      <c r="C5" s="27"/>
      <c r="D5" s="27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">
      <c r="A6" s="2"/>
      <c r="B6" s="2"/>
      <c r="C6" s="2"/>
      <c r="D6" s="2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">
      <c r="A7" s="2"/>
      <c r="B7" s="2"/>
      <c r="C7" s="2"/>
      <c r="D7" s="2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9.5" customHeight="1" x14ac:dyDescent="0.2">
      <c r="A9" s="3" t="s">
        <v>3</v>
      </c>
      <c r="B9" s="1"/>
      <c r="C9" s="26" t="s">
        <v>4</v>
      </c>
      <c r="D9" s="27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9.5" customHeight="1" x14ac:dyDescent="0.2">
      <c r="A10" s="5" t="s">
        <v>5</v>
      </c>
      <c r="B10" s="1"/>
      <c r="C10" s="26" t="s">
        <v>6</v>
      </c>
      <c r="D10" s="27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9.5" customHeight="1" x14ac:dyDescent="0.2">
      <c r="A11" s="5" t="s">
        <v>7</v>
      </c>
      <c r="B11" s="1"/>
      <c r="C11" s="26" t="s">
        <v>8</v>
      </c>
      <c r="D11" s="27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x14ac:dyDescent="0.2">
      <c r="A12" s="1"/>
      <c r="B12" s="1"/>
      <c r="C12" s="26" t="s">
        <v>9</v>
      </c>
      <c r="D12" s="27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x14ac:dyDescent="0.2">
      <c r="A13" s="1"/>
      <c r="B13" s="1"/>
      <c r="C13" s="4"/>
      <c r="D13" s="4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0.25" customHeight="1" x14ac:dyDescent="0.2">
      <c r="A14" s="28" t="s">
        <v>10</v>
      </c>
      <c r="B14" s="27"/>
      <c r="C14" s="27"/>
      <c r="D14" s="27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2.5" customHeight="1" x14ac:dyDescent="0.2">
      <c r="A15" s="6" t="s">
        <v>11</v>
      </c>
      <c r="B15" s="7" t="s">
        <v>12</v>
      </c>
      <c r="C15" s="7" t="s">
        <v>13</v>
      </c>
      <c r="D15" s="7" t="s">
        <v>14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2.5" customHeight="1" x14ac:dyDescent="0.2">
      <c r="A16" s="8" t="s">
        <v>15</v>
      </c>
      <c r="B16" s="9">
        <v>180000</v>
      </c>
      <c r="C16" s="9">
        <v>200000</v>
      </c>
      <c r="D16" s="9">
        <f t="shared" ref="D16:D18" si="0">B16-C16</f>
        <v>-20000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2.5" customHeight="1" x14ac:dyDescent="0.2">
      <c r="A17" s="10" t="s">
        <v>16</v>
      </c>
      <c r="B17" s="9">
        <v>100000</v>
      </c>
      <c r="C17" s="9">
        <v>87000</v>
      </c>
      <c r="D17" s="9">
        <f t="shared" si="0"/>
        <v>13000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2.5" customHeight="1" x14ac:dyDescent="0.2">
      <c r="A18" s="11" t="s">
        <v>17</v>
      </c>
      <c r="B18" s="9">
        <v>50000</v>
      </c>
      <c r="C18" s="9">
        <v>45000</v>
      </c>
      <c r="D18" s="9">
        <f t="shared" si="0"/>
        <v>5000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2.5" customHeight="1" x14ac:dyDescent="0.2">
      <c r="A19" s="12" t="s">
        <v>18</v>
      </c>
      <c r="B19" s="13">
        <f t="shared" ref="B19:D19" si="1">SUM(B16:B18)</f>
        <v>330000</v>
      </c>
      <c r="C19" s="13">
        <f t="shared" si="1"/>
        <v>332000</v>
      </c>
      <c r="D19" s="13">
        <f t="shared" si="1"/>
        <v>-2000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2.5" customHeight="1" x14ac:dyDescent="0.2">
      <c r="A20" s="14"/>
      <c r="B20" s="15"/>
      <c r="C20" s="15"/>
      <c r="D20" s="1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2.5" customHeight="1" x14ac:dyDescent="0.2">
      <c r="A21" s="16" t="s">
        <v>19</v>
      </c>
      <c r="B21" s="17"/>
      <c r="C21" s="17"/>
      <c r="D21" s="17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2.5" customHeight="1" x14ac:dyDescent="0.2">
      <c r="A22" s="6" t="s">
        <v>11</v>
      </c>
      <c r="B22" s="7" t="s">
        <v>12</v>
      </c>
      <c r="C22" s="7" t="s">
        <v>13</v>
      </c>
      <c r="D22" s="7" t="s">
        <v>14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2.5" customHeight="1" x14ac:dyDescent="0.2">
      <c r="A23" s="18" t="s">
        <v>20</v>
      </c>
      <c r="B23" s="9">
        <v>55000</v>
      </c>
      <c r="C23" s="9">
        <v>50000</v>
      </c>
      <c r="D23" s="9">
        <f t="shared" ref="D23:D26" si="2">B23-C23</f>
        <v>5000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2.5" customHeight="1" x14ac:dyDescent="0.2">
      <c r="A24" s="11" t="s">
        <v>21</v>
      </c>
      <c r="B24" s="9">
        <v>80000</v>
      </c>
      <c r="C24" s="9">
        <v>75000</v>
      </c>
      <c r="D24" s="9">
        <f t="shared" si="2"/>
        <v>5000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2.5" customHeight="1" x14ac:dyDescent="0.2">
      <c r="A25" s="8" t="s">
        <v>22</v>
      </c>
      <c r="B25" s="9">
        <v>35000</v>
      </c>
      <c r="C25" s="9">
        <v>34000</v>
      </c>
      <c r="D25" s="9">
        <f t="shared" si="2"/>
        <v>1000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2.5" customHeight="1" x14ac:dyDescent="0.2">
      <c r="A26" s="11" t="s">
        <v>23</v>
      </c>
      <c r="B26" s="9">
        <v>50000</v>
      </c>
      <c r="C26" s="9">
        <v>52000</v>
      </c>
      <c r="D26" s="9">
        <f t="shared" si="2"/>
        <v>-2000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2.5" customHeight="1" x14ac:dyDescent="0.2">
      <c r="A27" s="19" t="s">
        <v>24</v>
      </c>
      <c r="B27" s="13">
        <f t="shared" ref="B27:D27" si="3">SUM(B23:B26)</f>
        <v>220000</v>
      </c>
      <c r="C27" s="13">
        <f t="shared" si="3"/>
        <v>211000</v>
      </c>
      <c r="D27" s="13">
        <f t="shared" si="3"/>
        <v>9000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2.5" customHeight="1" x14ac:dyDescent="0.2">
      <c r="A28" s="14"/>
      <c r="B28" s="15"/>
      <c r="C28" s="15"/>
      <c r="D28" s="15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2.5" customHeight="1" x14ac:dyDescent="0.2">
      <c r="A29" s="20" t="s">
        <v>25</v>
      </c>
      <c r="B29" s="15">
        <f t="shared" ref="B29:C29" si="4">B19-B27</f>
        <v>110000</v>
      </c>
      <c r="C29" s="15">
        <f t="shared" si="4"/>
        <v>121000</v>
      </c>
      <c r="D29" s="15">
        <f>B29-C29</f>
        <v>-11000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2.5" customHeight="1" x14ac:dyDescent="0.2">
      <c r="A30" s="21" t="s">
        <v>26</v>
      </c>
      <c r="B30" s="15">
        <f t="shared" ref="B30:D30" si="5">B27*12%</f>
        <v>26400</v>
      </c>
      <c r="C30" s="15">
        <f t="shared" si="5"/>
        <v>25320</v>
      </c>
      <c r="D30" s="15">
        <f t="shared" si="5"/>
        <v>1080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2.5" customHeight="1" x14ac:dyDescent="0.2">
      <c r="A31" s="22" t="s">
        <v>27</v>
      </c>
      <c r="B31" s="15">
        <v>2640</v>
      </c>
      <c r="C31" s="15">
        <v>2532</v>
      </c>
      <c r="D31" s="15">
        <v>108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2.5" customHeight="1" x14ac:dyDescent="0.2">
      <c r="A32" s="23" t="s">
        <v>28</v>
      </c>
      <c r="B32" s="13">
        <f t="shared" ref="B32:C32" si="6">B29-B30-B31</f>
        <v>80960</v>
      </c>
      <c r="C32" s="13">
        <f t="shared" si="6"/>
        <v>93148</v>
      </c>
      <c r="D32" s="13">
        <f>B32-C32</f>
        <v>-12188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9.5" customHeight="1" x14ac:dyDescent="0.2">
      <c r="A33" s="14"/>
      <c r="B33" s="15"/>
      <c r="C33" s="15"/>
      <c r="D33" s="15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">
      <c r="A36" s="1"/>
      <c r="B36" s="1"/>
      <c r="C36" s="24"/>
      <c r="D36" s="24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">
      <c r="A37" s="1"/>
      <c r="B37" s="1"/>
      <c r="C37" s="24"/>
      <c r="D37" s="24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">
      <c r="A38" s="1"/>
      <c r="B38" s="1"/>
      <c r="C38" s="24"/>
      <c r="D38" s="24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">
      <c r="A39" s="1"/>
      <c r="B39" s="1"/>
      <c r="C39" s="24"/>
      <c r="D39" s="24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">
      <c r="A44" s="1"/>
      <c r="B44" s="1"/>
      <c r="C44" s="1"/>
      <c r="D44" s="25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8">
    <mergeCell ref="C11:D11"/>
    <mergeCell ref="C12:D12"/>
    <mergeCell ref="A14:D14"/>
    <mergeCell ref="A2:D2"/>
    <mergeCell ref="A3:D4"/>
    <mergeCell ref="A5:D5"/>
    <mergeCell ref="C9:D9"/>
    <mergeCell ref="C10:D10"/>
  </mergeCells>
  <pageMargins left="0.39370078740157483" right="0.39370078740157483" top="0.39370078740157483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Samrat pal</cp:lastModifiedBy>
  <dcterms:modified xsi:type="dcterms:W3CDTF">2025-03-03T12:37:37Z</dcterms:modified>
</cp:coreProperties>
</file>