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429"/>
  <workbookPr codeName="ThisWorkbook"/>
  <mc:AlternateContent xmlns:mc="http://schemas.openxmlformats.org/markup-compatibility/2006">
    <mc:Choice Requires="x15">
      <x15ac:absPath xmlns:x15ac="http://schemas.microsoft.com/office/spreadsheetml/2010/11/ac" url="E:\00 TheFoxClick Materials\1000+ Excel Templates - Owlvision\Excel\"/>
    </mc:Choice>
  </mc:AlternateContent>
  <xr:revisionPtr revIDLastSave="0" documentId="13_ncr:1_{BD47595E-9EFA-4CD4-9C66-1F88127FE3D2}" xr6:coauthVersionLast="47" xr6:coauthVersionMax="47" xr10:uidLastSave="{00000000-0000-0000-0000-000000000000}"/>
  <bookViews>
    <workbookView xWindow="-120" yWindow="-120" windowWidth="20730" windowHeight="11160" xr2:uid="{00000000-000D-0000-FFFF-FFFF00000000}"/>
  </bookViews>
  <sheets>
    <sheet name="GanttChart" sheetId="9" r:id="rId1"/>
  </sheets>
  <definedNames>
    <definedName name="prevWBS" localSheetId="0">GanttChart!$A1048576</definedName>
    <definedName name="_xlnm.Print_Area" localSheetId="0">GanttChart!$A$1:$BN$37</definedName>
    <definedName name="_xlnm.Print_Titles" localSheetId="0">GanttChart!$4:$7</definedName>
    <definedName name="valuevx">42.314159</definedName>
    <definedName name="vertex42_copyright" hidden="1">"© 2006-2018 Vertex42 LLC"</definedName>
    <definedName name="vertex42_id" hidden="1">"gantt-chart_L.xlsx"</definedName>
    <definedName name="vertex42_title" hidden="1">"Gantt Chart Template"</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37" i="9" l="1"/>
  <c r="I36" i="9"/>
  <c r="F41" i="9" l="1"/>
  <c r="F42" i="9" s="1"/>
  <c r="I42" i="9" s="1"/>
  <c r="F40" i="9"/>
  <c r="I40" i="9" s="1"/>
  <c r="F8" i="9"/>
  <c r="I8" i="9" s="1"/>
  <c r="F30" i="9"/>
  <c r="I30" i="9" s="1"/>
  <c r="F24" i="9"/>
  <c r="I24" i="9" s="1"/>
  <c r="F18" i="9"/>
  <c r="I18" i="9" s="1"/>
  <c r="F43" i="9" l="1"/>
  <c r="I43" i="9" s="1"/>
  <c r="I41" i="9"/>
  <c r="F12" i="9" l="1"/>
  <c r="F9" i="9"/>
  <c r="K6" i="9"/>
  <c r="F15" i="9" l="1"/>
  <c r="I15" i="9" s="1"/>
  <c r="I12" i="9"/>
  <c r="F10" i="9"/>
  <c r="I10" i="9" s="1"/>
  <c r="I9" i="9"/>
  <c r="F16" i="9"/>
  <c r="I16" i="9" s="1"/>
  <c r="K7" i="9"/>
  <c r="K4" i="9"/>
  <c r="A8" i="9"/>
  <c r="A40" i="9"/>
  <c r="A41" i="9" s="1"/>
  <c r="A42" i="9" s="1"/>
  <c r="A43" i="9" s="1"/>
  <c r="F13" i="9" l="1"/>
  <c r="I13" i="9" s="1"/>
  <c r="F14" i="9" l="1"/>
  <c r="I14" i="9" s="1"/>
  <c r="L6" i="9" l="1"/>
  <c r="F20" i="9" l="1"/>
  <c r="I20" i="9" s="1"/>
  <c r="F19" i="9"/>
  <c r="I19" i="9" s="1"/>
  <c r="F26" i="9"/>
  <c r="I26" i="9" s="1"/>
  <c r="F25" i="9"/>
  <c r="I25" i="9" s="1"/>
  <c r="F32" i="9"/>
  <c r="I32" i="9" s="1"/>
  <c r="F31" i="9"/>
  <c r="I31" i="9" s="1"/>
  <c r="M6" i="9"/>
  <c r="F27" i="9"/>
  <c r="I27" i="9" s="1"/>
  <c r="F33" i="9" l="1"/>
  <c r="I33" i="9" s="1"/>
  <c r="N6" i="9"/>
  <c r="F34" i="9" l="1"/>
  <c r="I34" i="9" s="1"/>
  <c r="F28" i="9"/>
  <c r="I28" i="9" s="1"/>
  <c r="O6" i="9"/>
  <c r="F17" i="9"/>
  <c r="I17" i="9" s="1"/>
  <c r="K5" i="9"/>
  <c r="F35" i="9" l="1"/>
  <c r="I35" i="9" s="1"/>
  <c r="F29" i="9"/>
  <c r="I29" i="9" s="1"/>
  <c r="F11" i="9"/>
  <c r="I11" i="9" s="1"/>
  <c r="P6" i="9"/>
  <c r="L7" i="9"/>
  <c r="Q6" i="9" l="1"/>
  <c r="M7" i="9"/>
  <c r="R6" i="9" l="1"/>
  <c r="N7" i="9"/>
  <c r="S6" i="9" l="1"/>
  <c r="O7" i="9"/>
  <c r="T6" i="9" l="1"/>
  <c r="P7" i="9"/>
  <c r="U6" i="9" l="1"/>
  <c r="Q7" i="9"/>
  <c r="V6" i="9" l="1"/>
  <c r="R7" i="9"/>
  <c r="R5" i="9"/>
  <c r="R4" i="9"/>
  <c r="W6" i="9" l="1"/>
  <c r="S7" i="9"/>
  <c r="X6" i="9" l="1"/>
  <c r="T7" i="9"/>
  <c r="Y6" i="9" l="1"/>
  <c r="U7" i="9"/>
  <c r="Z6" i="9" l="1"/>
  <c r="V7" i="9"/>
  <c r="AA6" i="9" l="1"/>
  <c r="X7" i="9"/>
  <c r="W7" i="9"/>
  <c r="AB6" i="9" l="1"/>
  <c r="Y5" i="9"/>
  <c r="Y4" i="9"/>
  <c r="Y7" i="9"/>
  <c r="AC6" i="9" l="1"/>
  <c r="Z7" i="9"/>
  <c r="AD6" i="9" l="1"/>
  <c r="AA7" i="9"/>
  <c r="AE6" i="9" l="1"/>
  <c r="AB7" i="9"/>
  <c r="AF6" i="9" l="1"/>
  <c r="AC7" i="9"/>
  <c r="AG6" i="9" l="1"/>
  <c r="AD7" i="9"/>
  <c r="AH6" i="9" l="1"/>
  <c r="AE7" i="9"/>
  <c r="AI6" i="9" l="1"/>
  <c r="AF4" i="9"/>
  <c r="AF7" i="9"/>
  <c r="AF5" i="9"/>
  <c r="AJ6" i="9" l="1"/>
  <c r="AG7" i="9"/>
  <c r="AK6" i="9" l="1"/>
  <c r="AH7" i="9"/>
  <c r="AL6" i="9" l="1"/>
  <c r="AI7" i="9"/>
  <c r="AM6" i="9" l="1"/>
  <c r="AJ7" i="9"/>
  <c r="AN6" i="9" l="1"/>
  <c r="AK7" i="9"/>
  <c r="AO6" i="9" l="1"/>
  <c r="AL7" i="9"/>
  <c r="AP6" i="9" l="1"/>
  <c r="AM7" i="9"/>
  <c r="AM5" i="9"/>
  <c r="AM4" i="9"/>
  <c r="AQ6" i="9" l="1"/>
  <c r="AN7" i="9"/>
  <c r="AR6" i="9" l="1"/>
  <c r="AO7" i="9"/>
  <c r="AS6" i="9" l="1"/>
  <c r="AP7" i="9"/>
  <c r="AT6" i="9" l="1"/>
  <c r="AQ7" i="9"/>
  <c r="AU6" i="9" l="1"/>
  <c r="AR7" i="9"/>
  <c r="AV6" i="9" l="1"/>
  <c r="AS7" i="9"/>
  <c r="AW6" i="9" l="1"/>
  <c r="AT7" i="9"/>
  <c r="AT5" i="9"/>
  <c r="AT4" i="9"/>
  <c r="AX6" i="9" l="1"/>
  <c r="AU7" i="9"/>
  <c r="AY6" i="9" l="1"/>
  <c r="AV7" i="9"/>
  <c r="AZ6" i="9" l="1"/>
  <c r="AW7" i="9"/>
  <c r="BA6" i="9" l="1"/>
  <c r="AX7" i="9"/>
  <c r="BB6" i="9" l="1"/>
  <c r="AY7" i="9"/>
  <c r="BC6" i="9" l="1"/>
  <c r="AZ7" i="9"/>
  <c r="BD6" i="9" l="1"/>
  <c r="BA5" i="9"/>
  <c r="BA4" i="9"/>
  <c r="BA7" i="9"/>
  <c r="BE6" i="9" l="1"/>
  <c r="BB7" i="9"/>
  <c r="BF6" i="9" l="1"/>
  <c r="BC7" i="9"/>
  <c r="BG6" i="9" l="1"/>
  <c r="BD7" i="9"/>
  <c r="BH6" i="9" l="1"/>
  <c r="BE7" i="9"/>
  <c r="BI6" i="9" l="1"/>
  <c r="BF7" i="9"/>
  <c r="BJ6" i="9" l="1"/>
  <c r="BG7" i="9"/>
  <c r="BK6" i="9" l="1"/>
  <c r="BH4" i="9"/>
  <c r="BH7" i="9"/>
  <c r="BH5" i="9"/>
  <c r="BL6" i="9" l="1"/>
  <c r="BI7" i="9"/>
  <c r="BM6" i="9" l="1"/>
  <c r="BJ7" i="9"/>
  <c r="BN6" i="9" l="1"/>
  <c r="BK7" i="9"/>
  <c r="BL7" i="9" l="1"/>
  <c r="BM7" i="9" l="1"/>
  <c r="BN7" i="9" l="1"/>
  <c r="A9" i="9" l="1"/>
  <c r="A10" i="9" s="1"/>
  <c r="A11" i="9" s="1"/>
  <c r="A12" i="9" l="1"/>
  <c r="A13" i="9" s="1"/>
  <c r="A14" i="9" s="1"/>
  <c r="A15" i="9" s="1"/>
  <c r="A16" i="9" s="1"/>
  <c r="A17" i="9" s="1"/>
  <c r="A18" i="9" s="1"/>
  <c r="A19" i="9" s="1"/>
  <c r="A20" i="9" s="1"/>
  <c r="A21" i="9" l="1"/>
  <c r="A22" i="9" s="1"/>
  <c r="A23" i="9" s="1"/>
  <c r="A24" i="9" s="1"/>
  <c r="A25" i="9" s="1"/>
  <c r="A26" i="9" s="1"/>
  <c r="A27" i="9" s="1"/>
  <c r="A28" i="9" s="1"/>
  <c r="F21" i="9" l="1"/>
  <c r="A29" i="9"/>
  <c r="A30" i="9" s="1"/>
  <c r="A31" i="9" s="1"/>
  <c r="A32" i="9" s="1"/>
  <c r="A33" i="9" s="1"/>
  <c r="A34" i="9" s="1"/>
  <c r="A35" i="9" s="1"/>
  <c r="I21" i="9" l="1"/>
  <c r="F22" i="9"/>
  <c r="I22" i="9" l="1"/>
  <c r="F23" i="9"/>
  <c r="I23" i="9"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Vertex42</author>
    <author>Vertex42.com Templates</author>
  </authors>
  <commentList>
    <comment ref="A7" authorId="0" shapeId="0" xr:uid="{00000000-0006-0000-0000-000001000000}">
      <text>
        <r>
          <rPr>
            <b/>
            <sz val="9"/>
            <color indexed="81"/>
            <rFont val="Tahoma"/>
            <family val="2"/>
          </rPr>
          <t>Work Breakdown Structure</t>
        </r>
        <r>
          <rPr>
            <sz val="9"/>
            <color indexed="81"/>
            <rFont val="Tahoma"/>
            <family val="2"/>
          </rPr>
          <t xml:space="preserve">
Level 1: 1, 2, 3, ...
Level 2: 1.1, 1.2, 1.3, ...
Level 3: 1.1.1, 1.1.2, 1.1.3, …
 - The WBS uses a formula to control the numbering, but the formulas are different for different levels. Copy and Paste the cells in the WBS column from the examples at the bottom of the worksheet.</t>
        </r>
      </text>
    </comment>
    <comment ref="B7" authorId="0" shapeId="0" xr:uid="{00000000-0006-0000-0000-000002000000}">
      <text>
        <r>
          <rPr>
            <b/>
            <sz val="9"/>
            <color indexed="81"/>
            <rFont val="Tahoma"/>
            <family val="2"/>
          </rPr>
          <t>Task Description</t>
        </r>
        <r>
          <rPr>
            <sz val="9"/>
            <color indexed="81"/>
            <rFont val="Tahoma"/>
            <family val="2"/>
          </rPr>
          <t xml:space="preserve">
Enter the name of each task and sub-task. Use indents for sub-tasks.</t>
        </r>
      </text>
    </comment>
    <comment ref="C7" authorId="0" shapeId="0" xr:uid="{00000000-0006-0000-0000-000003000000}">
      <text>
        <r>
          <rPr>
            <b/>
            <sz val="9"/>
            <color indexed="81"/>
            <rFont val="Tahoma"/>
            <family val="2"/>
          </rPr>
          <t>Task Lead</t>
        </r>
        <r>
          <rPr>
            <sz val="9"/>
            <color indexed="81"/>
            <rFont val="Tahoma"/>
            <family val="2"/>
          </rPr>
          <t xml:space="preserve">
Enter the name of the Task Lead in this column.</t>
        </r>
      </text>
    </comment>
    <comment ref="D7" authorId="0" shapeId="0" xr:uid="{00000000-0006-0000-0000-000004000000}">
      <text>
        <r>
          <rPr>
            <b/>
            <sz val="9"/>
            <color indexed="81"/>
            <rFont val="Tahoma"/>
            <family val="2"/>
          </rPr>
          <t xml:space="preserve">Predecessor Tasks:
</t>
        </r>
        <r>
          <rPr>
            <sz val="9"/>
            <color indexed="81"/>
            <rFont val="Tahoma"/>
            <family val="2"/>
          </rPr>
          <t>You can use this column to enter the WBS of a predecessor for reference. The PRO version uses formulas to automatically calculate the Start Date based on the Predecessor.</t>
        </r>
      </text>
    </comment>
    <comment ref="E7" authorId="0" shapeId="0" xr:uid="{00000000-0006-0000-0000-000005000000}">
      <text>
        <r>
          <rPr>
            <b/>
            <sz val="9"/>
            <color indexed="81"/>
            <rFont val="Tahoma"/>
            <family val="2"/>
          </rPr>
          <t>Task Start Date</t>
        </r>
        <r>
          <rPr>
            <sz val="9"/>
            <color indexed="81"/>
            <rFont val="Tahoma"/>
            <family val="2"/>
          </rPr>
          <t xml:space="preserve">
You can manually enter the Start Date for each task or use a formula to create a dependency on a Predecessor. For example, you could enter </t>
        </r>
        <r>
          <rPr>
            <b/>
            <sz val="9"/>
            <color indexed="81"/>
            <rFont val="Tahoma"/>
            <family val="2"/>
          </rPr>
          <t>=</t>
        </r>
        <r>
          <rPr>
            <b/>
            <i/>
            <sz val="9"/>
            <color indexed="81"/>
            <rFont val="Tahoma"/>
            <family val="2"/>
          </rPr>
          <t>enddate</t>
        </r>
        <r>
          <rPr>
            <b/>
            <sz val="9"/>
            <color indexed="81"/>
            <rFont val="Tahoma"/>
            <family val="2"/>
          </rPr>
          <t>+1</t>
        </r>
        <r>
          <rPr>
            <sz val="9"/>
            <color indexed="81"/>
            <rFont val="Tahoma"/>
            <family val="2"/>
          </rPr>
          <t xml:space="preserve"> to set the Start date to the next calendar day, or </t>
        </r>
        <r>
          <rPr>
            <b/>
            <sz val="9"/>
            <color indexed="81"/>
            <rFont val="Tahoma"/>
            <family val="2"/>
          </rPr>
          <t>=WORKDAY(</t>
        </r>
        <r>
          <rPr>
            <b/>
            <i/>
            <sz val="9"/>
            <color indexed="81"/>
            <rFont val="Tahoma"/>
            <family val="2"/>
          </rPr>
          <t>enddate</t>
        </r>
        <r>
          <rPr>
            <b/>
            <sz val="9"/>
            <color indexed="81"/>
            <rFont val="Tahoma"/>
            <family val="2"/>
          </rPr>
          <t>,1)</t>
        </r>
        <r>
          <rPr>
            <sz val="9"/>
            <color indexed="81"/>
            <rFont val="Tahoma"/>
            <family val="2"/>
          </rPr>
          <t xml:space="preserve"> to set the Start date to the next work day (excluding weekends), where </t>
        </r>
        <r>
          <rPr>
            <i/>
            <sz val="9"/>
            <color indexed="81"/>
            <rFont val="Tahoma"/>
            <family val="2"/>
          </rPr>
          <t>enddate</t>
        </r>
        <r>
          <rPr>
            <sz val="9"/>
            <color indexed="81"/>
            <rFont val="Tahoma"/>
            <family val="2"/>
          </rPr>
          <t xml:space="preserve"> is the cell reference for the End date of the Predecessor task.</t>
        </r>
      </text>
    </comment>
    <comment ref="F7" authorId="1" shapeId="0" xr:uid="{00000000-0006-0000-0000-000006000000}">
      <text>
        <r>
          <rPr>
            <b/>
            <sz val="9"/>
            <color indexed="81"/>
            <rFont val="Tahoma"/>
            <family val="2"/>
          </rPr>
          <t>End Date:</t>
        </r>
        <r>
          <rPr>
            <sz val="9"/>
            <color indexed="81"/>
            <rFont val="Tahoma"/>
            <family val="2"/>
          </rPr>
          <t xml:space="preserve">
The End Date is calculated based on the Start Date and the Calendar Days columns.</t>
        </r>
      </text>
    </comment>
    <comment ref="G7" authorId="0" shapeId="0" xr:uid="{00000000-0006-0000-0000-000007000000}">
      <text>
        <r>
          <rPr>
            <b/>
            <sz val="9"/>
            <color indexed="81"/>
            <rFont val="Tahoma"/>
            <family val="2"/>
          </rPr>
          <t>Duration (Calendar Days)</t>
        </r>
        <r>
          <rPr>
            <sz val="9"/>
            <color indexed="81"/>
            <rFont val="Tahoma"/>
            <family val="2"/>
          </rPr>
          <t xml:space="preserve">
The duration is the number of calendar days for the given task. The duration is calculated as the </t>
        </r>
        <r>
          <rPr>
            <b/>
            <sz val="9"/>
            <color indexed="81"/>
            <rFont val="Tahoma"/>
            <family val="2"/>
          </rPr>
          <t>End</t>
        </r>
        <r>
          <rPr>
            <sz val="9"/>
            <color indexed="81"/>
            <rFont val="Tahoma"/>
            <family val="2"/>
          </rPr>
          <t xml:space="preserve"> Date minus the </t>
        </r>
        <r>
          <rPr>
            <b/>
            <sz val="9"/>
            <color indexed="81"/>
            <rFont val="Tahoma"/>
            <family val="2"/>
          </rPr>
          <t>Start</t>
        </r>
        <r>
          <rPr>
            <sz val="9"/>
            <color indexed="81"/>
            <rFont val="Tahoma"/>
            <family val="2"/>
          </rPr>
          <t xml:space="preserve"> Date plus 1 day, so that a task starting and ending on the same day has a duration of 1 day.
</t>
        </r>
        <r>
          <rPr>
            <b/>
            <sz val="9"/>
            <color indexed="81"/>
            <rFont val="Tahoma"/>
            <family val="2"/>
          </rPr>
          <t>Note:</t>
        </r>
        <r>
          <rPr>
            <sz val="9"/>
            <color indexed="81"/>
            <rFont val="Tahoma"/>
            <family val="2"/>
          </rPr>
          <t xml:space="preserve"> The conditional formatting used to create the gantt chart references this column.</t>
        </r>
      </text>
    </comment>
    <comment ref="H7" authorId="0" shapeId="0" xr:uid="{00000000-0006-0000-0000-000008000000}">
      <text>
        <r>
          <rPr>
            <b/>
            <sz val="9"/>
            <color indexed="81"/>
            <rFont val="Tahoma"/>
            <family val="2"/>
          </rPr>
          <t>Percent Complete</t>
        </r>
        <r>
          <rPr>
            <sz val="9"/>
            <color indexed="81"/>
            <rFont val="Tahoma"/>
            <family val="2"/>
          </rPr>
          <t xml:space="preserve">
Update the status of this task by entering the percent complete (between 0% and 100%).</t>
        </r>
      </text>
    </comment>
    <comment ref="I7" authorId="0" shapeId="0" xr:uid="{00000000-0006-0000-0000-000009000000}">
      <text>
        <r>
          <rPr>
            <b/>
            <sz val="9"/>
            <color indexed="81"/>
            <rFont val="Tahoma"/>
            <family val="2"/>
          </rPr>
          <t>Work Days</t>
        </r>
        <r>
          <rPr>
            <sz val="9"/>
            <color indexed="81"/>
            <rFont val="Tahoma"/>
            <family val="2"/>
          </rPr>
          <t xml:space="preserve">
Counts the number of work days, excluding the weekends (Saturday and Sunday). In the PRO version, you can customize the work week and list specific non-working days like holidays. In the PRO version, the default input is the Work Days instead of the Calendar Days.</t>
        </r>
      </text>
    </comment>
  </commentList>
</comments>
</file>

<file path=xl/sharedStrings.xml><?xml version="1.0" encoding="utf-8"?>
<sst xmlns="http://schemas.openxmlformats.org/spreadsheetml/2006/main" count="49" uniqueCount="24">
  <si>
    <t>[Company Name]</t>
  </si>
  <si>
    <t>WBS</t>
  </si>
  <si>
    <t>[Project Name] Project Schedule</t>
  </si>
  <si>
    <t>TEMPLATE ROWS</t>
  </si>
  <si>
    <t>[Task Category]</t>
  </si>
  <si>
    <t>[Task]</t>
  </si>
  <si>
    <t>[Name]</t>
  </si>
  <si>
    <t>See the Help worksheet to learn how to use these rows. You can hide these rows before printing.</t>
  </si>
  <si>
    <t xml:space="preserve"> . [ Level 2 Task ]</t>
  </si>
  <si>
    <t xml:space="preserve"> . . [ Level 3 Task ]</t>
  </si>
  <si>
    <t xml:space="preserve"> . . . [ Level 4 Task ]</t>
  </si>
  <si>
    <t>TASK</t>
  </si>
  <si>
    <t>LEAD</t>
  </si>
  <si>
    <t>START</t>
  </si>
  <si>
    <t>END</t>
  </si>
  <si>
    <t>DAYS</t>
  </si>
  <si>
    <t>% DONE</t>
  </si>
  <si>
    <t>WORK DAYS</t>
  </si>
  <si>
    <t>PREDECESSOR</t>
  </si>
  <si>
    <t xml:space="preserve">Display Week </t>
  </si>
  <si>
    <t xml:space="preserve">Project Start Date </t>
  </si>
  <si>
    <t xml:space="preserve">Project Lead </t>
  </si>
  <si>
    <t>[ Level 1 Task or Phase ]</t>
  </si>
  <si>
    <t>[Sub-task]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</si>
</sst>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m/d/yyyy\ \(dddd\)"/>
    <numFmt numFmtId="165" formatCode="ddd\ m/dd/yy"/>
    <numFmt numFmtId="166" formatCode="d"/>
    <numFmt numFmtId="167" formatCode="d\ mmm\ yyyy"/>
  </numFmts>
  <fonts count="49" x14ac:knownFonts="1">
    <font>
      <sz val="10"/>
      <name val="Arial"/>
    </font>
    <font>
      <sz val="10"/>
      <name val="Arial"/>
      <family val="2"/>
    </font>
    <font>
      <u/>
      <sz val="10"/>
      <color indexed="12"/>
      <name val="Arial"/>
      <family val="2"/>
    </font>
    <font>
      <sz val="8"/>
      <name val="Arial"/>
      <family val="2"/>
    </font>
    <font>
      <u/>
      <sz val="8"/>
      <color indexed="12"/>
      <name val="Arial"/>
      <family val="2"/>
    </font>
    <font>
      <sz val="10"/>
      <name val="Arial"/>
      <family val="2"/>
    </font>
    <font>
      <sz val="14"/>
      <color indexed="56"/>
      <name val="Arial"/>
      <family val="2"/>
    </font>
    <font>
      <sz val="9"/>
      <name val="Arial"/>
      <family val="2"/>
    </font>
    <font>
      <sz val="7"/>
      <color indexed="55"/>
      <name val="Arial"/>
      <family val="2"/>
    </font>
    <font>
      <sz val="11"/>
      <color indexed="8"/>
      <name val="Calibri"/>
      <family val="2"/>
    </font>
    <font>
      <sz val="11"/>
      <color indexed="9"/>
      <name val="Calibri"/>
      <family val="2"/>
    </font>
    <font>
      <sz val="11"/>
      <color indexed="36"/>
      <name val="Calibri"/>
      <family val="2"/>
    </font>
    <font>
      <b/>
      <sz val="11"/>
      <color indexed="50"/>
      <name val="Calibri"/>
      <family val="2"/>
    </font>
    <font>
      <b/>
      <sz val="11"/>
      <color indexed="9"/>
      <name val="Calibri"/>
      <family val="2"/>
    </font>
    <font>
      <i/>
      <sz val="11"/>
      <color indexed="23"/>
      <name val="Calibri"/>
      <family val="2"/>
    </font>
    <font>
      <sz val="11"/>
      <color indexed="17"/>
      <name val="Calibri"/>
      <family val="2"/>
    </font>
    <font>
      <b/>
      <sz val="15"/>
      <color indexed="18"/>
      <name val="Calibri"/>
      <family val="2"/>
    </font>
    <font>
      <b/>
      <sz val="13"/>
      <color indexed="18"/>
      <name val="Calibri"/>
      <family val="2"/>
    </font>
    <font>
      <b/>
      <sz val="11"/>
      <color indexed="18"/>
      <name val="Calibri"/>
      <family val="2"/>
    </font>
    <font>
      <sz val="11"/>
      <color indexed="53"/>
      <name val="Calibri"/>
      <family val="2"/>
    </font>
    <font>
      <sz val="11"/>
      <color indexed="50"/>
      <name val="Calibri"/>
      <family val="2"/>
    </font>
    <font>
      <sz val="11"/>
      <color indexed="59"/>
      <name val="Calibri"/>
      <family val="2"/>
    </font>
    <font>
      <b/>
      <sz val="11"/>
      <color indexed="63"/>
      <name val="Calibri"/>
      <family val="2"/>
    </font>
    <font>
      <b/>
      <sz val="18"/>
      <color indexed="18"/>
      <name val="Cambria"/>
      <family val="2"/>
    </font>
    <font>
      <b/>
      <sz val="11"/>
      <color indexed="8"/>
      <name val="Calibri"/>
      <family val="2"/>
    </font>
    <font>
      <sz val="11"/>
      <color indexed="10"/>
      <name val="Calibri"/>
      <family val="2"/>
    </font>
    <font>
      <b/>
      <sz val="9"/>
      <color indexed="81"/>
      <name val="Tahoma"/>
      <family val="2"/>
    </font>
    <font>
      <sz val="9"/>
      <color indexed="81"/>
      <name val="Tahoma"/>
      <family val="2"/>
    </font>
    <font>
      <b/>
      <i/>
      <sz val="9"/>
      <color indexed="81"/>
      <name val="Tahoma"/>
      <family val="2"/>
    </font>
    <font>
      <i/>
      <sz val="9"/>
      <color indexed="81"/>
      <name val="Tahoma"/>
      <family val="2"/>
    </font>
    <font>
      <sz val="9"/>
      <name val="Arial"/>
      <family val="2"/>
      <scheme val="minor"/>
    </font>
    <font>
      <sz val="10"/>
      <name val="Arial"/>
      <family val="1"/>
      <scheme val="major"/>
    </font>
    <font>
      <sz val="11"/>
      <name val="Arial"/>
      <family val="1"/>
      <scheme val="major"/>
    </font>
    <font>
      <sz val="10"/>
      <name val="Arial"/>
      <family val="2"/>
      <scheme val="minor"/>
    </font>
    <font>
      <b/>
      <sz val="11"/>
      <name val="Arial"/>
      <family val="2"/>
      <scheme val="minor"/>
    </font>
    <font>
      <sz val="9"/>
      <color rgb="FF000000"/>
      <name val="Arial"/>
      <family val="2"/>
      <scheme val="minor"/>
    </font>
    <font>
      <i/>
      <sz val="9"/>
      <name val="Arial"/>
      <family val="2"/>
      <scheme val="minor"/>
    </font>
    <font>
      <b/>
      <sz val="10"/>
      <color rgb="FF000000"/>
      <name val="Arial"/>
      <family val="2"/>
      <scheme val="minor"/>
    </font>
    <font>
      <sz val="10"/>
      <color rgb="FF000000"/>
      <name val="Arial"/>
      <family val="2"/>
      <scheme val="minor"/>
    </font>
    <font>
      <sz val="8"/>
      <name val="Arial"/>
      <family val="2"/>
      <scheme val="minor"/>
    </font>
    <font>
      <sz val="11"/>
      <name val="Arial"/>
      <family val="2"/>
      <scheme val="minor"/>
    </font>
    <font>
      <sz val="14"/>
      <name val="Arial"/>
      <family val="2"/>
      <scheme val="minor"/>
    </font>
    <font>
      <sz val="14"/>
      <color rgb="FF000000"/>
      <name val="Arial"/>
      <family val="2"/>
      <scheme val="minor"/>
    </font>
    <font>
      <sz val="10"/>
      <name val="Arial"/>
      <family val="2"/>
      <scheme val="major"/>
    </font>
    <font>
      <b/>
      <sz val="9"/>
      <name val="Arial"/>
      <family val="2"/>
      <scheme val="major"/>
    </font>
    <font>
      <b/>
      <sz val="8"/>
      <name val="Arial"/>
      <family val="2"/>
      <scheme val="major"/>
    </font>
    <font>
      <sz val="16"/>
      <color theme="4" tint="-0.249977111117893"/>
      <name val="Arial"/>
      <family val="1"/>
      <scheme val="major"/>
    </font>
    <font>
      <b/>
      <sz val="11"/>
      <color rgb="FF000000"/>
      <name val="Arial"/>
      <family val="2"/>
      <scheme val="minor"/>
    </font>
    <font>
      <i/>
      <sz val="8"/>
      <color theme="1" tint="0.34998626667073579"/>
      <name val="Arial"/>
      <family val="2"/>
    </font>
  </fonts>
  <fills count="26">
    <fill>
      <patternFill patternType="none"/>
    </fill>
    <fill>
      <patternFill patternType="gray125"/>
    </fill>
    <fill>
      <patternFill patternType="solid">
        <fgColor indexed="47"/>
      </patternFill>
    </fill>
    <fill>
      <patternFill patternType="solid">
        <fgColor indexed="46"/>
      </patternFill>
    </fill>
    <fill>
      <patternFill patternType="solid">
        <fgColor indexed="41"/>
      </patternFill>
    </fill>
    <fill>
      <patternFill patternType="solid">
        <fgColor indexed="26"/>
      </patternFill>
    </fill>
    <fill>
      <patternFill patternType="solid">
        <fgColor indexed="51"/>
      </patternFill>
    </fill>
    <fill>
      <patternFill patternType="solid">
        <fgColor indexed="61"/>
      </patternFill>
    </fill>
    <fill>
      <patternFill patternType="solid">
        <fgColor indexed="52"/>
      </patternFill>
    </fill>
    <fill>
      <patternFill patternType="solid">
        <fgColor indexed="20"/>
      </patternFill>
    </fill>
    <fill>
      <patternFill patternType="solid">
        <fgColor indexed="40"/>
      </patternFill>
    </fill>
    <fill>
      <patternFill patternType="solid">
        <fgColor indexed="29"/>
      </patternFill>
    </fill>
    <fill>
      <patternFill patternType="solid">
        <fgColor indexed="14"/>
      </patternFill>
    </fill>
    <fill>
      <patternFill patternType="solid">
        <fgColor indexed="23"/>
      </patternFill>
    </fill>
    <fill>
      <patternFill patternType="solid">
        <fgColor indexed="15"/>
      </patternFill>
    </fill>
    <fill>
      <patternFill patternType="solid">
        <fgColor indexed="10"/>
      </patternFill>
    </fill>
    <fill>
      <patternFill patternType="solid">
        <fgColor indexed="45"/>
      </patternFill>
    </fill>
    <fill>
      <patternFill patternType="solid">
        <fgColor indexed="22"/>
      </patternFill>
    </fill>
    <fill>
      <patternFill patternType="solid">
        <fgColor indexed="55"/>
      </patternFill>
    </fill>
    <fill>
      <patternFill patternType="solid">
        <fgColor indexed="42"/>
      </patternFill>
    </fill>
    <fill>
      <patternFill patternType="solid">
        <fgColor indexed="9"/>
        <bgColor indexed="64"/>
      </patternFill>
    </fill>
    <fill>
      <patternFill patternType="solid">
        <fgColor rgb="FFFFFFFF"/>
        <bgColor rgb="FFFFFFFF"/>
      </patternFill>
    </fill>
    <fill>
      <patternFill patternType="solid">
        <fgColor theme="0" tint="-0.14999847407452621"/>
        <bgColor rgb="FFD9D9D9"/>
      </patternFill>
    </fill>
    <fill>
      <patternFill patternType="solid">
        <fgColor theme="0" tint="-0.14999847407452621"/>
        <bgColor indexed="64"/>
      </patternFill>
    </fill>
    <fill>
      <patternFill patternType="solid">
        <fgColor theme="3" tint="0.79998168889431442"/>
        <bgColor rgb="FFD6F4D9"/>
      </patternFill>
    </fill>
    <fill>
      <patternFill patternType="solid">
        <fgColor theme="3" tint="0.79998168889431442"/>
        <bgColor indexed="64"/>
      </patternFill>
    </fill>
  </fills>
  <borders count="23">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0"/>
      </bottom>
      <diagonal/>
    </border>
    <border>
      <left/>
      <right/>
      <top/>
      <bottom style="thick">
        <color indexed="51"/>
      </bottom>
      <diagonal/>
    </border>
    <border>
      <left/>
      <right/>
      <top/>
      <bottom style="medium">
        <color indexed="52"/>
      </bottom>
      <diagonal/>
    </border>
    <border>
      <left/>
      <right/>
      <top/>
      <bottom style="double">
        <color indexed="50"/>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40"/>
      </top>
      <bottom style="double">
        <color indexed="40"/>
      </bottom>
      <diagonal/>
    </border>
    <border>
      <left/>
      <right/>
      <top style="thin">
        <color indexed="22"/>
      </top>
      <bottom style="thin">
        <color indexed="22"/>
      </bottom>
      <diagonal/>
    </border>
    <border>
      <left/>
      <right/>
      <top/>
      <bottom style="thin">
        <color rgb="FFEFEFEF"/>
      </bottom>
      <diagonal/>
    </border>
    <border>
      <left/>
      <right/>
      <top style="thin">
        <color rgb="FFEFEFEF"/>
      </top>
      <bottom style="thin">
        <color rgb="FFEFEFEF"/>
      </bottom>
      <diagonal/>
    </border>
    <border>
      <left style="thin">
        <color theme="0" tint="-0.24994659260841701"/>
      </left>
      <right style="thin">
        <color theme="0" tint="-0.24994659260841701"/>
      </right>
      <top/>
      <bottom/>
      <diagonal/>
    </border>
    <border>
      <left/>
      <right/>
      <top/>
      <bottom style="thin">
        <color indexed="22"/>
      </bottom>
      <diagonal/>
    </border>
    <border>
      <left/>
      <right/>
      <top style="thin">
        <color theme="0" tint="-0.24994659260841701"/>
      </top>
      <bottom style="thin">
        <color theme="0" tint="-0.24994659260841701"/>
      </bottom>
      <diagonal/>
    </border>
    <border>
      <left style="medium">
        <color theme="0" tint="-0.24994659260841701"/>
      </left>
      <right style="thin">
        <color theme="0" tint="-0.24994659260841701"/>
      </right>
      <top/>
      <bottom/>
      <diagonal/>
    </border>
    <border>
      <left style="thin">
        <color theme="0" tint="-0.24994659260841701"/>
      </left>
      <right style="medium">
        <color theme="0" tint="-0.24994659260841701"/>
      </right>
      <top/>
      <bottom/>
      <diagonal/>
    </border>
    <border>
      <left/>
      <right/>
      <top/>
      <bottom style="medium">
        <color theme="0" tint="-0.34998626667073579"/>
      </bottom>
      <diagonal/>
    </border>
    <border>
      <left style="medium">
        <color theme="0" tint="-0.24994659260841701"/>
      </left>
      <right style="thin">
        <color theme="0" tint="-0.24994659260841701"/>
      </right>
      <top/>
      <bottom style="medium">
        <color theme="0" tint="-0.34998626667073579"/>
      </bottom>
      <diagonal/>
    </border>
    <border>
      <left style="thin">
        <color theme="0" tint="-0.24994659260841701"/>
      </left>
      <right style="thin">
        <color theme="0" tint="-0.24994659260841701"/>
      </right>
      <top/>
      <bottom style="medium">
        <color theme="0" tint="-0.34998626667073579"/>
      </bottom>
      <diagonal/>
    </border>
    <border>
      <left style="thin">
        <color theme="0" tint="-0.24994659260841701"/>
      </left>
      <right style="medium">
        <color theme="0" tint="-0.24994659260841701"/>
      </right>
      <top/>
      <bottom style="medium">
        <color theme="0" tint="-0.34998626667073579"/>
      </bottom>
      <diagonal/>
    </border>
    <border>
      <left/>
      <right/>
      <top/>
      <bottom style="thin">
        <color theme="0" tint="-0.24994659260841701"/>
      </bottom>
      <diagonal/>
    </border>
  </borders>
  <cellStyleXfs count="44">
    <xf numFmtId="0" fontId="0" fillId="0" borderId="0"/>
    <xf numFmtId="0" fontId="9" fillId="2" borderId="0" applyNumberFormat="0" applyBorder="0" applyAlignment="0" applyProtection="0"/>
    <xf numFmtId="0" fontId="9" fillId="3" borderId="0" applyNumberFormat="0" applyBorder="0" applyAlignment="0" applyProtection="0"/>
    <xf numFmtId="0" fontId="9" fillId="3" borderId="0" applyNumberFormat="0" applyBorder="0" applyAlignment="0" applyProtection="0"/>
    <xf numFmtId="0" fontId="9" fillId="2" borderId="0" applyNumberFormat="0" applyBorder="0" applyAlignment="0" applyProtection="0"/>
    <xf numFmtId="0" fontId="9" fillId="4" borderId="0" applyNumberFormat="0" applyBorder="0" applyAlignment="0" applyProtection="0"/>
    <xf numFmtId="0" fontId="9" fillId="5" borderId="0" applyNumberFormat="0" applyBorder="0" applyAlignment="0" applyProtection="0"/>
    <xf numFmtId="0" fontId="9" fillId="6" borderId="0" applyNumberFormat="0" applyBorder="0" applyAlignment="0" applyProtection="0"/>
    <xf numFmtId="0" fontId="9" fillId="7" borderId="0" applyNumberFormat="0" applyBorder="0" applyAlignment="0" applyProtection="0"/>
    <xf numFmtId="0" fontId="9" fillId="7" borderId="0" applyNumberFormat="0" applyBorder="0" applyAlignment="0" applyProtection="0"/>
    <xf numFmtId="0" fontId="9" fillId="6" borderId="0" applyNumberFormat="0" applyBorder="0" applyAlignment="0" applyProtection="0"/>
    <xf numFmtId="0" fontId="9" fillId="4" borderId="0" applyNumberFormat="0" applyBorder="0" applyAlignment="0" applyProtection="0"/>
    <xf numFmtId="0" fontId="9" fillId="5" borderId="0" applyNumberFormat="0" applyBorder="0" applyAlignment="0" applyProtection="0"/>
    <xf numFmtId="0" fontId="10" fillId="8"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8" borderId="0" applyNumberFormat="0" applyBorder="0" applyAlignment="0" applyProtection="0"/>
    <xf numFmtId="0" fontId="10" fillId="10" borderId="0" applyNumberFormat="0" applyBorder="0" applyAlignment="0" applyProtection="0"/>
    <xf numFmtId="0" fontId="10" fillId="11" borderId="0" applyNumberFormat="0" applyBorder="0" applyAlignment="0" applyProtection="0"/>
    <xf numFmtId="0" fontId="10" fillId="10" borderId="0" applyNumberFormat="0" applyBorder="0" applyAlignment="0" applyProtection="0"/>
    <xf numFmtId="0" fontId="10" fillId="12" borderId="0" applyNumberFormat="0" applyBorder="0" applyAlignment="0" applyProtection="0"/>
    <xf numFmtId="0" fontId="10" fillId="9" borderId="0" applyNumberFormat="0" applyBorder="0" applyAlignment="0" applyProtection="0"/>
    <xf numFmtId="0" fontId="10" fillId="13"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1" fillId="16" borderId="0" applyNumberFormat="0" applyBorder="0" applyAlignment="0" applyProtection="0"/>
    <xf numFmtId="0" fontId="12" fillId="17" borderId="1" applyNumberFormat="0" applyAlignment="0" applyProtection="0"/>
    <xf numFmtId="0" fontId="13" fillId="18" borderId="2" applyNumberFormat="0" applyAlignment="0" applyProtection="0"/>
    <xf numFmtId="0" fontId="14" fillId="0" borderId="0" applyNumberFormat="0" applyFill="0" applyBorder="0" applyAlignment="0" applyProtection="0"/>
    <xf numFmtId="0" fontId="15" fillId="19" borderId="0" applyNumberFormat="0" applyBorder="0" applyAlignment="0" applyProtection="0"/>
    <xf numFmtId="0" fontId="16" fillId="0" borderId="3" applyNumberFormat="0" applyFill="0" applyAlignment="0" applyProtection="0"/>
    <xf numFmtId="0" fontId="17" fillId="0" borderId="4" applyNumberFormat="0" applyFill="0" applyAlignment="0" applyProtection="0"/>
    <xf numFmtId="0" fontId="18" fillId="0" borderId="5" applyNumberFormat="0" applyFill="0" applyAlignment="0" applyProtection="0"/>
    <xf numFmtId="0" fontId="18" fillId="0" borderId="0" applyNumberFormat="0" applyFill="0" applyBorder="0" applyAlignment="0" applyProtection="0"/>
    <xf numFmtId="0" fontId="2" fillId="0" borderId="0" applyNumberFormat="0" applyFill="0" applyBorder="0" applyAlignment="0" applyProtection="0">
      <alignment vertical="top"/>
      <protection locked="0"/>
    </xf>
    <xf numFmtId="0" fontId="19" fillId="11" borderId="1" applyNumberFormat="0" applyAlignment="0" applyProtection="0"/>
    <xf numFmtId="0" fontId="20" fillId="0" borderId="6" applyNumberFormat="0" applyFill="0" applyAlignment="0" applyProtection="0"/>
    <xf numFmtId="0" fontId="21" fillId="5" borderId="0" applyNumberFormat="0" applyBorder="0" applyAlignment="0" applyProtection="0"/>
    <xf numFmtId="0" fontId="5" fillId="5" borderId="7" applyNumberFormat="0" applyFont="0" applyAlignment="0" applyProtection="0"/>
    <xf numFmtId="0" fontId="22" fillId="17" borderId="8" applyNumberFormat="0" applyAlignment="0" applyProtection="0"/>
    <xf numFmtId="9" fontId="1" fillId="0" borderId="0" applyFont="0" applyFill="0" applyBorder="0" applyAlignment="0" applyProtection="0"/>
    <xf numFmtId="0" fontId="23" fillId="0" borderId="0" applyNumberFormat="0" applyFill="0" applyBorder="0" applyAlignment="0" applyProtection="0"/>
    <xf numFmtId="0" fontId="24" fillId="0" borderId="9" applyNumberFormat="0" applyFill="0" applyAlignment="0" applyProtection="0"/>
    <xf numFmtId="0" fontId="25" fillId="0" borderId="0" applyNumberFormat="0" applyFill="0" applyBorder="0" applyAlignment="0" applyProtection="0"/>
  </cellStyleXfs>
  <cellXfs count="93">
    <xf numFmtId="0" fontId="0" fillId="0" borderId="0" xfId="0"/>
    <xf numFmtId="0" fontId="0" fillId="20" borderId="0" xfId="0" applyFill="1"/>
    <xf numFmtId="0" fontId="1" fillId="0" borderId="0" xfId="0" applyFont="1"/>
    <xf numFmtId="0" fontId="7" fillId="0" borderId="0" xfId="0" applyFont="1" applyProtection="1">
      <protection locked="0"/>
    </xf>
    <xf numFmtId="0" fontId="2" fillId="0" borderId="0" xfId="34" applyAlignment="1" applyProtection="1">
      <alignment horizontal="left"/>
    </xf>
    <xf numFmtId="0" fontId="0" fillId="0" borderId="0" xfId="0" applyProtection="1">
      <protection locked="0"/>
    </xf>
    <xf numFmtId="0" fontId="4" fillId="20" borderId="0" xfId="34" applyNumberFormat="1" applyFont="1" applyFill="1" applyAlignment="1" applyProtection="1">
      <alignment horizontal="right"/>
      <protection locked="0"/>
    </xf>
    <xf numFmtId="0" fontId="6" fillId="0" borderId="0" xfId="0" applyFont="1" applyAlignment="1" applyProtection="1">
      <alignment vertical="center"/>
      <protection locked="0"/>
    </xf>
    <xf numFmtId="0" fontId="31" fillId="0" borderId="0" xfId="0" applyFont="1"/>
    <xf numFmtId="0" fontId="32" fillId="0" borderId="0" xfId="0" applyFont="1" applyAlignment="1" applyProtection="1">
      <alignment vertical="center"/>
      <protection locked="0"/>
    </xf>
    <xf numFmtId="0" fontId="34" fillId="23" borderId="10" xfId="0" applyFont="1" applyFill="1" applyBorder="1" applyAlignment="1">
      <alignment horizontal="left" vertical="center"/>
    </xf>
    <xf numFmtId="0" fontId="34" fillId="23" borderId="10" xfId="0" applyFont="1" applyFill="1" applyBorder="1" applyAlignment="1">
      <alignment vertical="center"/>
    </xf>
    <xf numFmtId="0" fontId="30" fillId="23" borderId="10" xfId="0" applyFont="1" applyFill="1" applyBorder="1" applyAlignment="1">
      <alignment vertical="center"/>
    </xf>
    <xf numFmtId="0" fontId="30" fillId="23" borderId="10" xfId="0" applyFont="1" applyFill="1" applyBorder="1" applyAlignment="1">
      <alignment horizontal="center" vertical="center"/>
    </xf>
    <xf numFmtId="1" fontId="30" fillId="23" borderId="10" xfId="40" applyNumberFormat="1" applyFont="1" applyFill="1" applyBorder="1" applyAlignment="1" applyProtection="1">
      <alignment horizontal="center" vertical="center"/>
    </xf>
    <xf numFmtId="9" fontId="30" fillId="23" borderId="10" xfId="40" applyFont="1" applyFill="1" applyBorder="1" applyAlignment="1" applyProtection="1">
      <alignment horizontal="center" vertical="center"/>
    </xf>
    <xf numFmtId="1" fontId="30" fillId="23" borderId="10" xfId="0" applyNumberFormat="1" applyFont="1" applyFill="1" applyBorder="1" applyAlignment="1">
      <alignment horizontal="center" vertical="center"/>
    </xf>
    <xf numFmtId="0" fontId="30" fillId="0" borderId="10" xfId="0" applyFont="1" applyBorder="1" applyAlignment="1">
      <alignment horizontal="left" vertical="center"/>
    </xf>
    <xf numFmtId="0" fontId="30" fillId="0" borderId="10" xfId="0" applyFont="1" applyBorder="1" applyAlignment="1">
      <alignment vertical="center"/>
    </xf>
    <xf numFmtId="1" fontId="35" fillId="25" borderId="12" xfId="0" applyNumberFormat="1" applyFont="1" applyFill="1" applyBorder="1" applyAlignment="1">
      <alignment horizontal="center" vertical="center"/>
    </xf>
    <xf numFmtId="9" fontId="35" fillId="25" borderId="12" xfId="40" applyFont="1" applyFill="1" applyBorder="1" applyAlignment="1" applyProtection="1">
      <alignment horizontal="center" vertical="center"/>
    </xf>
    <xf numFmtId="1" fontId="35" fillId="0" borderId="12" xfId="0" applyNumberFormat="1" applyFont="1" applyBorder="1" applyAlignment="1">
      <alignment horizontal="center" vertical="center"/>
    </xf>
    <xf numFmtId="0" fontId="36" fillId="0" borderId="10" xfId="0" applyFont="1" applyBorder="1" applyAlignment="1">
      <alignment vertical="center"/>
    </xf>
    <xf numFmtId="0" fontId="30" fillId="0" borderId="10" xfId="0" applyFont="1" applyBorder="1" applyAlignment="1">
      <alignment horizontal="center" vertical="center"/>
    </xf>
    <xf numFmtId="1" fontId="30" fillId="0" borderId="10" xfId="40" applyNumberFormat="1" applyFont="1" applyFill="1" applyBorder="1" applyAlignment="1" applyProtection="1">
      <alignment horizontal="center" vertical="center"/>
    </xf>
    <xf numFmtId="9" fontId="30" fillId="0" borderId="10" xfId="40" applyFont="1" applyFill="1" applyBorder="1" applyAlignment="1" applyProtection="1">
      <alignment horizontal="center" vertical="center"/>
    </xf>
    <xf numFmtId="1" fontId="30" fillId="0" borderId="10" xfId="0" applyNumberFormat="1" applyFont="1" applyBorder="1" applyAlignment="1">
      <alignment horizontal="center" vertical="center"/>
    </xf>
    <xf numFmtId="0" fontId="30" fillId="0" borderId="0" xfId="0" applyFont="1" applyAlignment="1">
      <alignment vertical="center"/>
    </xf>
    <xf numFmtId="0" fontId="37" fillId="22" borderId="0" xfId="0" applyFont="1" applyFill="1" applyAlignment="1">
      <alignment vertical="center"/>
    </xf>
    <xf numFmtId="0" fontId="33" fillId="23" borderId="0" xfId="0" applyFont="1" applyFill="1" applyAlignment="1">
      <alignment vertical="center"/>
    </xf>
    <xf numFmtId="0" fontId="38" fillId="22" borderId="0" xfId="0" applyFont="1" applyFill="1" applyAlignment="1">
      <alignment vertical="center"/>
    </xf>
    <xf numFmtId="0" fontId="39" fillId="23" borderId="0" xfId="0" applyFont="1" applyFill="1" applyAlignment="1">
      <alignment vertical="center"/>
    </xf>
    <xf numFmtId="0" fontId="39" fillId="0" borderId="0" xfId="0" applyFont="1" applyAlignment="1">
      <alignment vertical="center"/>
    </xf>
    <xf numFmtId="0" fontId="35" fillId="22" borderId="0" xfId="0" applyFont="1" applyFill="1" applyAlignment="1">
      <alignment vertical="center"/>
    </xf>
    <xf numFmtId="0" fontId="30" fillId="23" borderId="0" xfId="0" applyFont="1" applyFill="1" applyAlignment="1">
      <alignment vertical="center"/>
    </xf>
    <xf numFmtId="0" fontId="35" fillId="21" borderId="11" xfId="0" applyFont="1" applyFill="1" applyBorder="1" applyAlignment="1">
      <alignment vertical="center"/>
    </xf>
    <xf numFmtId="0" fontId="35" fillId="0" borderId="12" xfId="0" quotePrefix="1" applyFont="1" applyBorder="1" applyAlignment="1">
      <alignment horizontal="center" vertical="center"/>
    </xf>
    <xf numFmtId="0" fontId="35" fillId="0" borderId="12" xfId="0" applyFont="1" applyBorder="1" applyAlignment="1">
      <alignment vertical="center"/>
    </xf>
    <xf numFmtId="0" fontId="35" fillId="0" borderId="12" xfId="0" applyFont="1" applyBorder="1" applyAlignment="1">
      <alignment horizontal="left" vertical="center"/>
    </xf>
    <xf numFmtId="166" fontId="3" fillId="0" borderId="13" xfId="0" applyNumberFormat="1" applyFont="1" applyBorder="1" applyAlignment="1">
      <alignment horizontal="center" vertical="center" shrinkToFit="1"/>
    </xf>
    <xf numFmtId="0" fontId="34" fillId="23" borderId="14" xfId="0" applyFont="1" applyFill="1" applyBorder="1" applyAlignment="1">
      <alignment horizontal="left" vertical="center"/>
    </xf>
    <xf numFmtId="0" fontId="34" fillId="23" borderId="14" xfId="0" applyFont="1" applyFill="1" applyBorder="1" applyAlignment="1">
      <alignment vertical="center"/>
    </xf>
    <xf numFmtId="0" fontId="30" fillId="23" borderId="14" xfId="0" applyFont="1" applyFill="1" applyBorder="1" applyAlignment="1">
      <alignment vertical="center"/>
    </xf>
    <xf numFmtId="0" fontId="30" fillId="23" borderId="14" xfId="0" applyFont="1" applyFill="1" applyBorder="1" applyAlignment="1">
      <alignment horizontal="center" vertical="center"/>
    </xf>
    <xf numFmtId="165" fontId="30" fillId="23" borderId="14" xfId="0" applyNumberFormat="1" applyFont="1" applyFill="1" applyBorder="1" applyAlignment="1">
      <alignment horizontal="right" vertical="center"/>
    </xf>
    <xf numFmtId="1" fontId="30" fillId="23" borderId="14" xfId="40" applyNumberFormat="1" applyFont="1" applyFill="1" applyBorder="1" applyAlignment="1" applyProtection="1">
      <alignment horizontal="center" vertical="center"/>
    </xf>
    <xf numFmtId="9" fontId="30" fillId="23" borderId="14" xfId="40" applyFont="1" applyFill="1" applyBorder="1" applyAlignment="1" applyProtection="1">
      <alignment horizontal="center" vertical="center"/>
    </xf>
    <xf numFmtId="1" fontId="30" fillId="23" borderId="14" xfId="0" applyNumberFormat="1" applyFont="1" applyFill="1" applyBorder="1" applyAlignment="1">
      <alignment horizontal="center" vertical="center"/>
    </xf>
    <xf numFmtId="166" fontId="3" fillId="0" borderId="16" xfId="0" applyNumberFormat="1" applyFont="1" applyBorder="1" applyAlignment="1">
      <alignment horizontal="center" vertical="center" shrinkToFit="1"/>
    </xf>
    <xf numFmtId="166" fontId="3" fillId="0" borderId="17" xfId="0" applyNumberFormat="1" applyFont="1" applyBorder="1" applyAlignment="1">
      <alignment horizontal="center" vertical="center" shrinkToFit="1"/>
    </xf>
    <xf numFmtId="1" fontId="41" fillId="23" borderId="14" xfId="0" applyNumberFormat="1" applyFont="1" applyFill="1" applyBorder="1" applyAlignment="1">
      <alignment horizontal="center" vertical="center"/>
    </xf>
    <xf numFmtId="1" fontId="42" fillId="0" borderId="12" xfId="0" applyNumberFormat="1" applyFont="1" applyBorder="1" applyAlignment="1">
      <alignment horizontal="center" vertical="center"/>
    </xf>
    <xf numFmtId="1" fontId="41" fillId="23" borderId="10" xfId="0" applyNumberFormat="1" applyFont="1" applyFill="1" applyBorder="1" applyAlignment="1">
      <alignment horizontal="center" vertical="center"/>
    </xf>
    <xf numFmtId="1" fontId="41" fillId="0" borderId="10" xfId="0" applyNumberFormat="1" applyFont="1" applyBorder="1" applyAlignment="1">
      <alignment horizontal="center" vertical="center"/>
    </xf>
    <xf numFmtId="0" fontId="41" fillId="23" borderId="0" xfId="0" applyFont="1" applyFill="1" applyAlignment="1">
      <alignment vertical="center"/>
    </xf>
    <xf numFmtId="165" fontId="35" fillId="24" borderId="12" xfId="0" applyNumberFormat="1" applyFont="1" applyFill="1" applyBorder="1" applyAlignment="1">
      <alignment horizontal="center" vertical="center"/>
    </xf>
    <xf numFmtId="165" fontId="35" fillId="0" borderId="12" xfId="0" applyNumberFormat="1" applyFont="1" applyBorder="1" applyAlignment="1">
      <alignment horizontal="center" vertical="center"/>
    </xf>
    <xf numFmtId="165" fontId="30" fillId="23" borderId="10" xfId="0" applyNumberFormat="1" applyFont="1" applyFill="1" applyBorder="1" applyAlignment="1">
      <alignment horizontal="center" vertical="center"/>
    </xf>
    <xf numFmtId="0" fontId="36" fillId="0" borderId="10" xfId="0" applyFont="1" applyBorder="1" applyAlignment="1">
      <alignment horizontal="center" vertical="center"/>
    </xf>
    <xf numFmtId="0" fontId="38" fillId="22" borderId="0" xfId="0" applyFont="1" applyFill="1" applyAlignment="1">
      <alignment horizontal="center" vertical="center"/>
    </xf>
    <xf numFmtId="0" fontId="30" fillId="23" borderId="0" xfId="0" applyFont="1" applyFill="1" applyAlignment="1">
      <alignment horizontal="center" vertical="center"/>
    </xf>
    <xf numFmtId="0" fontId="30" fillId="23" borderId="14" xfId="0" applyFont="1" applyFill="1" applyBorder="1" applyAlignment="1">
      <alignment horizontal="left" vertical="center"/>
    </xf>
    <xf numFmtId="9" fontId="30" fillId="0" borderId="10" xfId="0" applyNumberFormat="1" applyFont="1" applyBorder="1" applyAlignment="1">
      <alignment horizontal="left" vertical="center"/>
    </xf>
    <xf numFmtId="0" fontId="30" fillId="23" borderId="10" xfId="0" applyFont="1" applyFill="1" applyBorder="1" applyAlignment="1">
      <alignment horizontal="left" vertical="center"/>
    </xf>
    <xf numFmtId="0" fontId="43" fillId="0" borderId="0" xfId="0" applyFont="1"/>
    <xf numFmtId="0" fontId="43" fillId="0" borderId="0" xfId="0" applyFont="1" applyAlignment="1">
      <alignment horizontal="right" vertical="center"/>
    </xf>
    <xf numFmtId="165" fontId="30" fillId="23" borderId="14" xfId="0" applyNumberFormat="1" applyFont="1" applyFill="1" applyBorder="1" applyAlignment="1">
      <alignment horizontal="center" vertical="center"/>
    </xf>
    <xf numFmtId="0" fontId="44" fillId="0" borderId="18" xfId="0" applyFont="1" applyBorder="1" applyAlignment="1">
      <alignment horizontal="left" vertical="center"/>
    </xf>
    <xf numFmtId="0" fontId="44" fillId="0" borderId="18" xfId="0" applyFont="1" applyBorder="1" applyAlignment="1">
      <alignment horizontal="center" vertical="center" wrapText="1"/>
    </xf>
    <xf numFmtId="0" fontId="45" fillId="0" borderId="18" xfId="0" applyFont="1" applyBorder="1" applyAlignment="1">
      <alignment horizontal="center" vertical="center" wrapText="1"/>
    </xf>
    <xf numFmtId="0" fontId="44" fillId="0" borderId="18" xfId="0" applyFont="1" applyBorder="1" applyAlignment="1">
      <alignment horizontal="center" vertical="center"/>
    </xf>
    <xf numFmtId="0" fontId="30" fillId="0" borderId="19" xfId="0" applyFont="1" applyBorder="1" applyAlignment="1">
      <alignment horizontal="center" vertical="center" shrinkToFit="1"/>
    </xf>
    <xf numFmtId="0" fontId="30" fillId="0" borderId="20" xfId="0" applyFont="1" applyBorder="1" applyAlignment="1">
      <alignment horizontal="center" vertical="center" shrinkToFit="1"/>
    </xf>
    <xf numFmtId="0" fontId="30" fillId="0" borderId="21" xfId="0" applyFont="1" applyBorder="1" applyAlignment="1">
      <alignment horizontal="center" vertical="center" shrinkToFit="1"/>
    </xf>
    <xf numFmtId="0" fontId="46" fillId="0" borderId="0" xfId="0" applyFont="1" applyAlignment="1" applyProtection="1">
      <alignment vertical="center"/>
      <protection locked="0"/>
    </xf>
    <xf numFmtId="0" fontId="30" fillId="0" borderId="10" xfId="0" applyFont="1" applyBorder="1" applyAlignment="1">
      <alignment vertical="center" wrapText="1"/>
    </xf>
    <xf numFmtId="0" fontId="35" fillId="0" borderId="12" xfId="0" applyFont="1" applyBorder="1" applyAlignment="1">
      <alignment horizontal="center" vertical="center"/>
    </xf>
    <xf numFmtId="0" fontId="30" fillId="0" borderId="10" xfId="0" applyFont="1" applyBorder="1" applyAlignment="1">
      <alignment horizontal="left" vertical="center" wrapText="1" indent="1"/>
    </xf>
    <xf numFmtId="0" fontId="33" fillId="0" borderId="22" xfId="0" applyFont="1" applyBorder="1" applyAlignment="1" applyProtection="1">
      <alignment horizontal="center" vertical="center"/>
      <protection locked="0"/>
    </xf>
    <xf numFmtId="0" fontId="34" fillId="0" borderId="10" xfId="0" applyFont="1" applyBorder="1" applyAlignment="1">
      <alignment horizontal="left" vertical="center"/>
    </xf>
    <xf numFmtId="0" fontId="47" fillId="21" borderId="11" xfId="0" applyFont="1" applyFill="1" applyBorder="1" applyAlignment="1">
      <alignment vertical="center"/>
    </xf>
    <xf numFmtId="0" fontId="1" fillId="0" borderId="0" xfId="0" applyFont="1" applyAlignment="1">
      <alignment horizontal="right" vertical="center"/>
    </xf>
    <xf numFmtId="0" fontId="8" fillId="0" borderId="0" xfId="0" applyFont="1" applyProtection="1">
      <protection locked="0"/>
    </xf>
    <xf numFmtId="0" fontId="2" fillId="0" borderId="0" xfId="34" applyNumberFormat="1" applyFill="1" applyBorder="1" applyAlignment="1" applyProtection="1"/>
    <xf numFmtId="0" fontId="48" fillId="0" borderId="0" xfId="34" applyFont="1" applyBorder="1" applyAlignment="1" applyProtection="1">
      <alignment horizontal="left" vertical="center"/>
    </xf>
    <xf numFmtId="164" fontId="33" fillId="0" borderId="15" xfId="0" applyNumberFormat="1" applyFont="1" applyBorder="1" applyAlignment="1" applyProtection="1">
      <alignment horizontal="center" vertical="center" shrinkToFit="1"/>
      <protection locked="0"/>
    </xf>
    <xf numFmtId="0" fontId="40" fillId="0" borderId="16" xfId="0" applyFont="1" applyBorder="1" applyAlignment="1">
      <alignment horizontal="center" vertical="center"/>
    </xf>
    <xf numFmtId="0" fontId="40" fillId="0" borderId="13" xfId="0" applyFont="1" applyBorder="1" applyAlignment="1">
      <alignment horizontal="center" vertical="center"/>
    </xf>
    <xf numFmtId="0" fontId="40" fillId="0" borderId="17" xfId="0" applyFont="1" applyBorder="1" applyAlignment="1">
      <alignment horizontal="center" vertical="center"/>
    </xf>
    <xf numFmtId="164" fontId="33" fillId="0" borderId="22" xfId="0" applyNumberFormat="1" applyFont="1" applyBorder="1" applyAlignment="1" applyProtection="1">
      <alignment horizontal="center" vertical="center" shrinkToFit="1"/>
      <protection locked="0"/>
    </xf>
    <xf numFmtId="167" fontId="33" fillId="0" borderId="16" xfId="0" applyNumberFormat="1" applyFont="1" applyBorder="1" applyAlignment="1">
      <alignment horizontal="center" vertical="center"/>
    </xf>
    <xf numFmtId="167" fontId="33" fillId="0" borderId="13" xfId="0" applyNumberFormat="1" applyFont="1" applyBorder="1" applyAlignment="1">
      <alignment horizontal="center" vertical="center"/>
    </xf>
    <xf numFmtId="167" fontId="33" fillId="0" borderId="17" xfId="0" applyNumberFormat="1" applyFont="1" applyBorder="1" applyAlignment="1">
      <alignment horizontal="center" vertical="center"/>
    </xf>
  </cellXfs>
  <cellStyles count="44">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34" builtinId="8"/>
    <cellStyle name="Input" xfId="35" builtinId="20" customBuiltin="1"/>
    <cellStyle name="Linked Cell" xfId="36" builtinId="24" customBuiltin="1"/>
    <cellStyle name="Neutral" xfId="37" builtinId="28" customBuiltin="1"/>
    <cellStyle name="Normal" xfId="0" builtinId="0"/>
    <cellStyle name="Note" xfId="38" builtinId="10" customBuiltin="1"/>
    <cellStyle name="Output" xfId="39" builtinId="21" customBuiltin="1"/>
    <cellStyle name="Percent" xfId="40" builtinId="5"/>
    <cellStyle name="Title" xfId="41" builtinId="15" customBuiltin="1"/>
    <cellStyle name="Total" xfId="42" builtinId="25" customBuiltin="1"/>
    <cellStyle name="Warning Text" xfId="43" builtinId="11" customBuiltin="1"/>
  </cellStyles>
  <dxfs count="4">
    <dxf>
      <fill>
        <patternFill>
          <bgColor rgb="FF0070C0"/>
        </patternFill>
      </fill>
    </dxf>
    <dxf>
      <fill>
        <patternFill>
          <bgColor theme="0" tint="-0.499984740745262"/>
        </patternFill>
      </fill>
    </dxf>
    <dxf>
      <border>
        <left style="thin">
          <color rgb="FFC00000"/>
        </left>
        <right style="thin">
          <color rgb="FFC00000"/>
        </right>
        <vertical/>
        <horizontal/>
      </border>
    </dxf>
    <dxf>
      <font>
        <color theme="0"/>
      </font>
      <fill>
        <patternFill>
          <bgColor theme="5"/>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99FF99"/>
      <rgbColor rgb="000000FF"/>
      <rgbColor rgb="00FFFF00"/>
      <rgbColor rgb="00DE3018"/>
      <rgbColor rgb="0053D4C9"/>
      <rgbColor rgb="006B0C00"/>
      <rgbColor rgb="00006500"/>
      <rgbColor rgb="00182C63"/>
      <rgbColor rgb="00819C00"/>
      <rgbColor rgb="00C9B783"/>
      <rgbColor rgb="00007F74"/>
      <rgbColor rgb="00EAEAEA"/>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6699FF"/>
      <rgbColor rgb="00CCECFF"/>
      <rgbColor rgb="00D6F4D9"/>
      <rgbColor rgb="00FFFFCC"/>
      <rgbColor rgb="0099CCFF"/>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mruColors>
      <color rgb="FFFFCCCC"/>
      <color rgb="FFFF9900"/>
      <color rgb="FF91D0FF"/>
      <color rgb="FFCC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Scroll" dx="22" fmlaLink="$H$4" horiz="1" max="100" min="1" page="0"/>
</file>

<file path=xl/drawings/drawing1.xml><?xml version="1.0" encoding="utf-8"?>
<xdr:wsDr xmlns:xdr="http://schemas.openxmlformats.org/drawingml/2006/spreadsheetDrawing" xmlns:a="http://schemas.openxmlformats.org/drawingml/2006/main">
  <xdr:twoCellAnchor editAs="absolute">
    <xdr:from>
      <xdr:col>8</xdr:col>
      <xdr:colOff>266700</xdr:colOff>
      <xdr:row>5</xdr:row>
      <xdr:rowOff>142875</xdr:rowOff>
    </xdr:from>
    <xdr:to>
      <xdr:col>29</xdr:col>
      <xdr:colOff>57150</xdr:colOff>
      <xdr:row>10</xdr:row>
      <xdr:rowOff>80433</xdr:rowOff>
    </xdr:to>
    <xdr:sp macro="" textlink="">
      <xdr:nvSpPr>
        <xdr:cNvPr id="8236" name="Text Box 44" hidden="1">
          <a:extLst>
            <a:ext uri="{FF2B5EF4-FFF2-40B4-BE49-F238E27FC236}">
              <a16:creationId xmlns:a16="http://schemas.microsoft.com/office/drawing/2014/main" id="{00000000-0008-0000-0000-00002C200000}"/>
            </a:ext>
          </a:extLst>
        </xdr:cNvPr>
        <xdr:cNvSpPr txBox="1">
          <a:spLocks noChangeArrowheads="1"/>
        </xdr:cNvSpPr>
      </xdr:nvSpPr>
      <xdr:spPr bwMode="auto">
        <a:xfrm>
          <a:off x="4953000" y="1371600"/>
          <a:ext cx="3419475" cy="1104900"/>
        </a:xfrm>
        <a:prstGeom prst="rect">
          <a:avLst/>
        </a:prstGeom>
        <a:solidFill>
          <a:srgbClr val="FFFFE1"/>
        </a:solidFill>
        <a:ln w="9525">
          <a:solidFill>
            <a:srgbClr val="000000"/>
          </a:solidFill>
          <a:miter lim="800000"/>
          <a:headEnd/>
          <a:tailEnd/>
        </a:ln>
        <a:effectLst>
          <a:outerShdw dist="35921" dir="2700000" algn="ctr" rotWithShape="0">
            <a:srgbClr val="000000"/>
          </a:outerShdw>
        </a:effectLst>
        <a:extLst>
          <a:ext uri="{53640926-AAD7-44D8-BBD7-CCE9431645EC}">
            <a14:shadowObscured xmlns:a14="http://schemas.microsoft.com/office/drawing/2010/main" val="1"/>
          </a:ext>
        </a:extLst>
      </xdr:spPr>
    </xdr:sp>
    <xdr:clientData/>
  </xdr:twoCellAnchor>
  <mc:AlternateContent xmlns:mc="http://schemas.openxmlformats.org/markup-compatibility/2006">
    <mc:Choice xmlns:a14="http://schemas.microsoft.com/office/drawing/2010/main" Requires="a14">
      <xdr:twoCellAnchor editAs="oneCell">
        <xdr:from>
          <xdr:col>9</xdr:col>
          <xdr:colOff>95250</xdr:colOff>
          <xdr:row>1</xdr:row>
          <xdr:rowOff>123825</xdr:rowOff>
        </xdr:from>
        <xdr:to>
          <xdr:col>27</xdr:col>
          <xdr:colOff>104775</xdr:colOff>
          <xdr:row>2</xdr:row>
          <xdr:rowOff>114300</xdr:rowOff>
        </xdr:to>
        <xdr:sp macro="" textlink="">
          <xdr:nvSpPr>
            <xdr:cNvPr id="8238" name="Scroll Bar 46" hidden="1">
              <a:extLst>
                <a:ext uri="{63B3BB69-23CF-44E3-9099-C40C66FF867C}">
                  <a14:compatExt spid="_x0000_s8238"/>
                </a:ext>
                <a:ext uri="{FF2B5EF4-FFF2-40B4-BE49-F238E27FC236}">
                  <a16:creationId xmlns:a16="http://schemas.microsoft.com/office/drawing/2014/main" id="{00000000-0008-0000-0000-00002E200000}"/>
                </a:ext>
              </a:extLst>
            </xdr:cNvPr>
            <xdr:cNvSpPr/>
          </xdr:nvSpPr>
          <xdr:spPr bwMode="auto">
            <a:xfrm>
              <a:off x="0" y="0"/>
              <a:ext cx="0" cy="0"/>
            </a:xfrm>
            <a:prstGeom prst="rect">
              <a:avLst/>
            </a:prstGeom>
            <a:noFill/>
            <a:ln w="9525">
              <a:miter lim="800000"/>
              <a:headEnd/>
              <a:tailEnd/>
            </a:ln>
          </xdr:spPr>
        </xdr:sp>
        <xdr:clientData fPrintsWithSheet="0"/>
      </xdr:twoCellAnchor>
    </mc:Choice>
    <mc:Fallback/>
  </mc:AlternateContent>
</xdr:wsDr>
</file>

<file path=xl/theme/theme1.xml><?xml version="1.0" encoding="utf-8"?>
<a:theme xmlns:a="http://schemas.openxmlformats.org/drawingml/2006/main" name="Office Theme">
  <a:themeElements>
    <a:clrScheme name="v42-Gantt">
      <a:dk1>
        <a:sysClr val="windowText" lastClr="000000"/>
      </a:dk1>
      <a:lt1>
        <a:sysClr val="window" lastClr="FFFFFF"/>
      </a:lt1>
      <a:dk2>
        <a:srgbClr val="3B8741"/>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8">
    <pageSetUpPr fitToPage="1"/>
  </sheetPr>
  <dimension ref="A1:BN44"/>
  <sheetViews>
    <sheetView showGridLines="0" tabSelected="1" zoomScaleNormal="100" workbookViewId="0">
      <pane ySplit="7" topLeftCell="A8" activePane="bottomLeft" state="frozen"/>
      <selection pane="bottomLeft" activeCell="G2" sqref="G2"/>
    </sheetView>
  </sheetViews>
  <sheetFormatPr defaultColWidth="9.140625" defaultRowHeight="12.75" x14ac:dyDescent="0.2"/>
  <cols>
    <col min="1" max="1" width="6.85546875" customWidth="1"/>
    <col min="2" max="2" width="19" customWidth="1"/>
    <col min="3" max="3" width="7.7109375" customWidth="1"/>
    <col min="4" max="4" width="6.85546875" hidden="1" customWidth="1"/>
    <col min="5" max="6" width="12" customWidth="1"/>
    <col min="7" max="7" width="6" customWidth="1"/>
    <col min="8" max="8" width="6.7109375" customWidth="1"/>
    <col min="9" max="9" width="6.42578125" customWidth="1"/>
    <col min="10" max="10" width="1.85546875" customWidth="1"/>
    <col min="11" max="66" width="2.42578125" customWidth="1"/>
  </cols>
  <sheetData>
    <row r="1" spans="1:66" ht="30" customHeight="1" x14ac:dyDescent="0.2">
      <c r="A1" s="74" t="s">
        <v>2</v>
      </c>
      <c r="B1" s="7"/>
      <c r="C1" s="7"/>
      <c r="D1" s="7"/>
      <c r="E1" s="7"/>
      <c r="F1" s="7"/>
      <c r="I1" s="81"/>
      <c r="K1" s="84"/>
      <c r="L1" s="84"/>
      <c r="M1" s="84"/>
      <c r="N1" s="84"/>
      <c r="O1" s="84"/>
      <c r="P1" s="84"/>
      <c r="Q1" s="84"/>
      <c r="R1" s="84"/>
      <c r="S1" s="84"/>
      <c r="T1" s="84"/>
      <c r="U1" s="84"/>
      <c r="V1" s="84"/>
      <c r="W1" s="84"/>
      <c r="X1" s="84"/>
      <c r="Y1" s="84"/>
      <c r="Z1" s="84"/>
      <c r="AA1" s="84"/>
      <c r="AB1" s="84"/>
      <c r="AC1" s="84"/>
      <c r="AD1" s="84"/>
      <c r="AE1" s="84"/>
    </row>
    <row r="2" spans="1:66" ht="18" customHeight="1" x14ac:dyDescent="0.2">
      <c r="A2" s="9" t="s">
        <v>0</v>
      </c>
      <c r="B2" s="3"/>
      <c r="C2" s="3"/>
      <c r="D2" s="6"/>
      <c r="E2" s="82"/>
      <c r="F2" s="82"/>
      <c r="H2" s="1"/>
    </row>
    <row r="3" spans="1:66" ht="14.25" x14ac:dyDescent="0.2">
      <c r="A3" s="9"/>
      <c r="B3" s="2"/>
      <c r="H3" s="1"/>
      <c r="K3" s="4"/>
      <c r="L3" s="4"/>
      <c r="M3" s="4"/>
      <c r="N3" s="4"/>
      <c r="O3" s="4"/>
      <c r="P3" s="4"/>
      <c r="Q3" s="4"/>
      <c r="R3" s="4"/>
      <c r="S3" s="4"/>
      <c r="T3" s="4"/>
      <c r="U3" s="4"/>
      <c r="V3" s="4"/>
      <c r="W3" s="4"/>
      <c r="X3" s="4"/>
      <c r="Y3" s="4"/>
      <c r="Z3" s="4"/>
      <c r="AA3" s="4"/>
    </row>
    <row r="4" spans="1:66" ht="17.25" customHeight="1" x14ac:dyDescent="0.2">
      <c r="A4" s="64"/>
      <c r="B4" s="65" t="s">
        <v>20</v>
      </c>
      <c r="C4" s="89">
        <v>43129</v>
      </c>
      <c r="D4" s="89"/>
      <c r="E4" s="89"/>
      <c r="F4" s="64"/>
      <c r="G4" s="65" t="s">
        <v>19</v>
      </c>
      <c r="H4" s="78">
        <v>1</v>
      </c>
      <c r="I4" s="2"/>
      <c r="J4" s="8"/>
      <c r="K4" s="86" t="str">
        <f>"Week "&amp;(K6-($C$4-WEEKDAY($C$4,1)+2))/7+1</f>
        <v>Week 1</v>
      </c>
      <c r="L4" s="87"/>
      <c r="M4" s="87"/>
      <c r="N4" s="87"/>
      <c r="O4" s="87"/>
      <c r="P4" s="87"/>
      <c r="Q4" s="88"/>
      <c r="R4" s="86" t="str">
        <f>"Week "&amp;(R6-($C$4-WEEKDAY($C$4,1)+2))/7+1</f>
        <v>Week 2</v>
      </c>
      <c r="S4" s="87"/>
      <c r="T4" s="87"/>
      <c r="U4" s="87"/>
      <c r="V4" s="87"/>
      <c r="W4" s="87"/>
      <c r="X4" s="88"/>
      <c r="Y4" s="86" t="str">
        <f>"Week "&amp;(Y6-($C$4-WEEKDAY($C$4,1)+2))/7+1</f>
        <v>Week 3</v>
      </c>
      <c r="Z4" s="87"/>
      <c r="AA4" s="87"/>
      <c r="AB4" s="87"/>
      <c r="AC4" s="87"/>
      <c r="AD4" s="87"/>
      <c r="AE4" s="88"/>
      <c r="AF4" s="86" t="str">
        <f>"Week "&amp;(AF6-($C$4-WEEKDAY($C$4,1)+2))/7+1</f>
        <v>Week 4</v>
      </c>
      <c r="AG4" s="87"/>
      <c r="AH4" s="87"/>
      <c r="AI4" s="87"/>
      <c r="AJ4" s="87"/>
      <c r="AK4" s="87"/>
      <c r="AL4" s="88"/>
      <c r="AM4" s="86" t="str">
        <f>"Week "&amp;(AM6-($C$4-WEEKDAY($C$4,1)+2))/7+1</f>
        <v>Week 5</v>
      </c>
      <c r="AN4" s="87"/>
      <c r="AO4" s="87"/>
      <c r="AP4" s="87"/>
      <c r="AQ4" s="87"/>
      <c r="AR4" s="87"/>
      <c r="AS4" s="88"/>
      <c r="AT4" s="86" t="str">
        <f>"Week "&amp;(AT6-($C$4-WEEKDAY($C$4,1)+2))/7+1</f>
        <v>Week 6</v>
      </c>
      <c r="AU4" s="87"/>
      <c r="AV4" s="87"/>
      <c r="AW4" s="87"/>
      <c r="AX4" s="87"/>
      <c r="AY4" s="87"/>
      <c r="AZ4" s="88"/>
      <c r="BA4" s="86" t="str">
        <f>"Week "&amp;(BA6-($C$4-WEEKDAY($C$4,1)+2))/7+1</f>
        <v>Week 7</v>
      </c>
      <c r="BB4" s="87"/>
      <c r="BC4" s="87"/>
      <c r="BD4" s="87"/>
      <c r="BE4" s="87"/>
      <c r="BF4" s="87"/>
      <c r="BG4" s="88"/>
      <c r="BH4" s="86" t="str">
        <f>"Week "&amp;(BH6-($C$4-WEEKDAY($C$4,1)+2))/7+1</f>
        <v>Week 8</v>
      </c>
      <c r="BI4" s="87"/>
      <c r="BJ4" s="87"/>
      <c r="BK4" s="87"/>
      <c r="BL4" s="87"/>
      <c r="BM4" s="87"/>
      <c r="BN4" s="88"/>
    </row>
    <row r="5" spans="1:66" ht="17.25" customHeight="1" x14ac:dyDescent="0.2">
      <c r="A5" s="64"/>
      <c r="B5" s="65" t="s">
        <v>21</v>
      </c>
      <c r="C5" s="85"/>
      <c r="D5" s="85"/>
      <c r="E5" s="85"/>
      <c r="F5" s="64"/>
      <c r="G5" s="64"/>
      <c r="H5" s="64"/>
      <c r="I5" s="64"/>
      <c r="J5" s="8"/>
      <c r="K5" s="90">
        <f>K6</f>
        <v>43129</v>
      </c>
      <c r="L5" s="91"/>
      <c r="M5" s="91"/>
      <c r="N5" s="91"/>
      <c r="O5" s="91"/>
      <c r="P5" s="91"/>
      <c r="Q5" s="92"/>
      <c r="R5" s="90">
        <f>R6</f>
        <v>43136</v>
      </c>
      <c r="S5" s="91"/>
      <c r="T5" s="91"/>
      <c r="U5" s="91"/>
      <c r="V5" s="91"/>
      <c r="W5" s="91"/>
      <c r="X5" s="92"/>
      <c r="Y5" s="90">
        <f>Y6</f>
        <v>43143</v>
      </c>
      <c r="Z5" s="91"/>
      <c r="AA5" s="91"/>
      <c r="AB5" s="91"/>
      <c r="AC5" s="91"/>
      <c r="AD5" s="91"/>
      <c r="AE5" s="92"/>
      <c r="AF5" s="90">
        <f>AF6</f>
        <v>43150</v>
      </c>
      <c r="AG5" s="91"/>
      <c r="AH5" s="91"/>
      <c r="AI5" s="91"/>
      <c r="AJ5" s="91"/>
      <c r="AK5" s="91"/>
      <c r="AL5" s="92"/>
      <c r="AM5" s="90">
        <f>AM6</f>
        <v>43157</v>
      </c>
      <c r="AN5" s="91"/>
      <c r="AO5" s="91"/>
      <c r="AP5" s="91"/>
      <c r="AQ5" s="91"/>
      <c r="AR5" s="91"/>
      <c r="AS5" s="92"/>
      <c r="AT5" s="90">
        <f>AT6</f>
        <v>43164</v>
      </c>
      <c r="AU5" s="91"/>
      <c r="AV5" s="91"/>
      <c r="AW5" s="91"/>
      <c r="AX5" s="91"/>
      <c r="AY5" s="91"/>
      <c r="AZ5" s="92"/>
      <c r="BA5" s="90">
        <f>BA6</f>
        <v>43171</v>
      </c>
      <c r="BB5" s="91"/>
      <c r="BC5" s="91"/>
      <c r="BD5" s="91"/>
      <c r="BE5" s="91"/>
      <c r="BF5" s="91"/>
      <c r="BG5" s="92"/>
      <c r="BH5" s="90">
        <f>BH6</f>
        <v>43178</v>
      </c>
      <c r="BI5" s="91"/>
      <c r="BJ5" s="91"/>
      <c r="BK5" s="91"/>
      <c r="BL5" s="91"/>
      <c r="BM5" s="91"/>
      <c r="BN5" s="92"/>
    </row>
    <row r="6" spans="1:66" x14ac:dyDescent="0.2">
      <c r="A6" s="8"/>
      <c r="B6" s="8"/>
      <c r="C6" s="8"/>
      <c r="D6" s="8"/>
      <c r="E6" s="8"/>
      <c r="F6" s="8"/>
      <c r="G6" s="8"/>
      <c r="H6" s="8"/>
      <c r="I6" s="8"/>
      <c r="J6" s="8"/>
      <c r="K6" s="48">
        <f>C4-WEEKDAY(C4,1)+2+7*(H4-1)</f>
        <v>43129</v>
      </c>
      <c r="L6" s="39">
        <f t="shared" ref="L6:AQ6" si="0">K6+1</f>
        <v>43130</v>
      </c>
      <c r="M6" s="39">
        <f t="shared" si="0"/>
        <v>43131</v>
      </c>
      <c r="N6" s="39">
        <f t="shared" si="0"/>
        <v>43132</v>
      </c>
      <c r="O6" s="39">
        <f t="shared" si="0"/>
        <v>43133</v>
      </c>
      <c r="P6" s="39">
        <f t="shared" si="0"/>
        <v>43134</v>
      </c>
      <c r="Q6" s="49">
        <f t="shared" si="0"/>
        <v>43135</v>
      </c>
      <c r="R6" s="48">
        <f t="shared" si="0"/>
        <v>43136</v>
      </c>
      <c r="S6" s="39">
        <f t="shared" si="0"/>
        <v>43137</v>
      </c>
      <c r="T6" s="39">
        <f t="shared" si="0"/>
        <v>43138</v>
      </c>
      <c r="U6" s="39">
        <f t="shared" si="0"/>
        <v>43139</v>
      </c>
      <c r="V6" s="39">
        <f t="shared" si="0"/>
        <v>43140</v>
      </c>
      <c r="W6" s="39">
        <f t="shared" si="0"/>
        <v>43141</v>
      </c>
      <c r="X6" s="49">
        <f t="shared" si="0"/>
        <v>43142</v>
      </c>
      <c r="Y6" s="48">
        <f t="shared" si="0"/>
        <v>43143</v>
      </c>
      <c r="Z6" s="39">
        <f t="shared" si="0"/>
        <v>43144</v>
      </c>
      <c r="AA6" s="39">
        <f t="shared" si="0"/>
        <v>43145</v>
      </c>
      <c r="AB6" s="39">
        <f t="shared" si="0"/>
        <v>43146</v>
      </c>
      <c r="AC6" s="39">
        <f t="shared" si="0"/>
        <v>43147</v>
      </c>
      <c r="AD6" s="39">
        <f t="shared" si="0"/>
        <v>43148</v>
      </c>
      <c r="AE6" s="49">
        <f t="shared" si="0"/>
        <v>43149</v>
      </c>
      <c r="AF6" s="48">
        <f t="shared" si="0"/>
        <v>43150</v>
      </c>
      <c r="AG6" s="39">
        <f t="shared" si="0"/>
        <v>43151</v>
      </c>
      <c r="AH6" s="39">
        <f t="shared" si="0"/>
        <v>43152</v>
      </c>
      <c r="AI6" s="39">
        <f t="shared" si="0"/>
        <v>43153</v>
      </c>
      <c r="AJ6" s="39">
        <f t="shared" si="0"/>
        <v>43154</v>
      </c>
      <c r="AK6" s="39">
        <f t="shared" si="0"/>
        <v>43155</v>
      </c>
      <c r="AL6" s="49">
        <f t="shared" si="0"/>
        <v>43156</v>
      </c>
      <c r="AM6" s="48">
        <f t="shared" si="0"/>
        <v>43157</v>
      </c>
      <c r="AN6" s="39">
        <f t="shared" si="0"/>
        <v>43158</v>
      </c>
      <c r="AO6" s="39">
        <f t="shared" si="0"/>
        <v>43159</v>
      </c>
      <c r="AP6" s="39">
        <f t="shared" si="0"/>
        <v>43160</v>
      </c>
      <c r="AQ6" s="39">
        <f t="shared" si="0"/>
        <v>43161</v>
      </c>
      <c r="AR6" s="39">
        <f t="shared" ref="AR6:BN6" si="1">AQ6+1</f>
        <v>43162</v>
      </c>
      <c r="AS6" s="49">
        <f t="shared" si="1"/>
        <v>43163</v>
      </c>
      <c r="AT6" s="48">
        <f t="shared" si="1"/>
        <v>43164</v>
      </c>
      <c r="AU6" s="39">
        <f t="shared" si="1"/>
        <v>43165</v>
      </c>
      <c r="AV6" s="39">
        <f t="shared" si="1"/>
        <v>43166</v>
      </c>
      <c r="AW6" s="39">
        <f t="shared" si="1"/>
        <v>43167</v>
      </c>
      <c r="AX6" s="39">
        <f t="shared" si="1"/>
        <v>43168</v>
      </c>
      <c r="AY6" s="39">
        <f t="shared" si="1"/>
        <v>43169</v>
      </c>
      <c r="AZ6" s="49">
        <f t="shared" si="1"/>
        <v>43170</v>
      </c>
      <c r="BA6" s="48">
        <f t="shared" si="1"/>
        <v>43171</v>
      </c>
      <c r="BB6" s="39">
        <f t="shared" si="1"/>
        <v>43172</v>
      </c>
      <c r="BC6" s="39">
        <f t="shared" si="1"/>
        <v>43173</v>
      </c>
      <c r="BD6" s="39">
        <f t="shared" si="1"/>
        <v>43174</v>
      </c>
      <c r="BE6" s="39">
        <f t="shared" si="1"/>
        <v>43175</v>
      </c>
      <c r="BF6" s="39">
        <f t="shared" si="1"/>
        <v>43176</v>
      </c>
      <c r="BG6" s="49">
        <f t="shared" si="1"/>
        <v>43177</v>
      </c>
      <c r="BH6" s="48">
        <f t="shared" si="1"/>
        <v>43178</v>
      </c>
      <c r="BI6" s="39">
        <f t="shared" si="1"/>
        <v>43179</v>
      </c>
      <c r="BJ6" s="39">
        <f t="shared" si="1"/>
        <v>43180</v>
      </c>
      <c r="BK6" s="39">
        <f t="shared" si="1"/>
        <v>43181</v>
      </c>
      <c r="BL6" s="39">
        <f t="shared" si="1"/>
        <v>43182</v>
      </c>
      <c r="BM6" s="39">
        <f t="shared" si="1"/>
        <v>43183</v>
      </c>
      <c r="BN6" s="49">
        <f t="shared" si="1"/>
        <v>43184</v>
      </c>
    </row>
    <row r="7" spans="1:66" s="2" customFormat="1" ht="24.75" thickBot="1" x14ac:dyDescent="0.25">
      <c r="A7" s="67" t="s">
        <v>1</v>
      </c>
      <c r="B7" s="67" t="s">
        <v>11</v>
      </c>
      <c r="C7" s="68" t="s">
        <v>12</v>
      </c>
      <c r="D7" s="69" t="s">
        <v>18</v>
      </c>
      <c r="E7" s="70" t="s">
        <v>13</v>
      </c>
      <c r="F7" s="70" t="s">
        <v>14</v>
      </c>
      <c r="G7" s="68" t="s">
        <v>15</v>
      </c>
      <c r="H7" s="68" t="s">
        <v>16</v>
      </c>
      <c r="I7" s="68" t="s">
        <v>17</v>
      </c>
      <c r="J7" s="68"/>
      <c r="K7" s="71" t="str">
        <f t="shared" ref="K7:AP7" si="2">CHOOSE(WEEKDAY(K6,1),"S","M","T","W","T","F","S")</f>
        <v>M</v>
      </c>
      <c r="L7" s="72" t="str">
        <f t="shared" si="2"/>
        <v>T</v>
      </c>
      <c r="M7" s="72" t="str">
        <f t="shared" si="2"/>
        <v>W</v>
      </c>
      <c r="N7" s="72" t="str">
        <f t="shared" si="2"/>
        <v>T</v>
      </c>
      <c r="O7" s="72" t="str">
        <f t="shared" si="2"/>
        <v>F</v>
      </c>
      <c r="P7" s="72" t="str">
        <f t="shared" si="2"/>
        <v>S</v>
      </c>
      <c r="Q7" s="73" t="str">
        <f t="shared" si="2"/>
        <v>S</v>
      </c>
      <c r="R7" s="71" t="str">
        <f t="shared" si="2"/>
        <v>M</v>
      </c>
      <c r="S7" s="72" t="str">
        <f t="shared" si="2"/>
        <v>T</v>
      </c>
      <c r="T7" s="72" t="str">
        <f t="shared" si="2"/>
        <v>W</v>
      </c>
      <c r="U7" s="72" t="str">
        <f t="shared" si="2"/>
        <v>T</v>
      </c>
      <c r="V7" s="72" t="str">
        <f t="shared" si="2"/>
        <v>F</v>
      </c>
      <c r="W7" s="72" t="str">
        <f t="shared" si="2"/>
        <v>S</v>
      </c>
      <c r="X7" s="73" t="str">
        <f t="shared" si="2"/>
        <v>S</v>
      </c>
      <c r="Y7" s="71" t="str">
        <f t="shared" si="2"/>
        <v>M</v>
      </c>
      <c r="Z7" s="72" t="str">
        <f t="shared" si="2"/>
        <v>T</v>
      </c>
      <c r="AA7" s="72" t="str">
        <f t="shared" si="2"/>
        <v>W</v>
      </c>
      <c r="AB7" s="72" t="str">
        <f t="shared" si="2"/>
        <v>T</v>
      </c>
      <c r="AC7" s="72" t="str">
        <f t="shared" si="2"/>
        <v>F</v>
      </c>
      <c r="AD7" s="72" t="str">
        <f t="shared" si="2"/>
        <v>S</v>
      </c>
      <c r="AE7" s="73" t="str">
        <f t="shared" si="2"/>
        <v>S</v>
      </c>
      <c r="AF7" s="71" t="str">
        <f t="shared" si="2"/>
        <v>M</v>
      </c>
      <c r="AG7" s="72" t="str">
        <f t="shared" si="2"/>
        <v>T</v>
      </c>
      <c r="AH7" s="72" t="str">
        <f t="shared" si="2"/>
        <v>W</v>
      </c>
      <c r="AI7" s="72" t="str">
        <f t="shared" si="2"/>
        <v>T</v>
      </c>
      <c r="AJ7" s="72" t="str">
        <f t="shared" si="2"/>
        <v>F</v>
      </c>
      <c r="AK7" s="72" t="str">
        <f t="shared" si="2"/>
        <v>S</v>
      </c>
      <c r="AL7" s="73" t="str">
        <f t="shared" si="2"/>
        <v>S</v>
      </c>
      <c r="AM7" s="71" t="str">
        <f t="shared" si="2"/>
        <v>M</v>
      </c>
      <c r="AN7" s="72" t="str">
        <f t="shared" si="2"/>
        <v>T</v>
      </c>
      <c r="AO7" s="72" t="str">
        <f t="shared" si="2"/>
        <v>W</v>
      </c>
      <c r="AP7" s="72" t="str">
        <f t="shared" si="2"/>
        <v>T</v>
      </c>
      <c r="AQ7" s="72" t="str">
        <f t="shared" ref="AQ7:BN7" si="3">CHOOSE(WEEKDAY(AQ6,1),"S","M","T","W","T","F","S")</f>
        <v>F</v>
      </c>
      <c r="AR7" s="72" t="str">
        <f t="shared" si="3"/>
        <v>S</v>
      </c>
      <c r="AS7" s="73" t="str">
        <f t="shared" si="3"/>
        <v>S</v>
      </c>
      <c r="AT7" s="71" t="str">
        <f t="shared" si="3"/>
        <v>M</v>
      </c>
      <c r="AU7" s="72" t="str">
        <f t="shared" si="3"/>
        <v>T</v>
      </c>
      <c r="AV7" s="72" t="str">
        <f t="shared" si="3"/>
        <v>W</v>
      </c>
      <c r="AW7" s="72" t="str">
        <f t="shared" si="3"/>
        <v>T</v>
      </c>
      <c r="AX7" s="72" t="str">
        <f t="shared" si="3"/>
        <v>F</v>
      </c>
      <c r="AY7" s="72" t="str">
        <f t="shared" si="3"/>
        <v>S</v>
      </c>
      <c r="AZ7" s="73" t="str">
        <f t="shared" si="3"/>
        <v>S</v>
      </c>
      <c r="BA7" s="71" t="str">
        <f t="shared" si="3"/>
        <v>M</v>
      </c>
      <c r="BB7" s="72" t="str">
        <f t="shared" si="3"/>
        <v>T</v>
      </c>
      <c r="BC7" s="72" t="str">
        <f t="shared" si="3"/>
        <v>W</v>
      </c>
      <c r="BD7" s="72" t="str">
        <f t="shared" si="3"/>
        <v>T</v>
      </c>
      <c r="BE7" s="72" t="str">
        <f t="shared" si="3"/>
        <v>F</v>
      </c>
      <c r="BF7" s="72" t="str">
        <f t="shared" si="3"/>
        <v>S</v>
      </c>
      <c r="BG7" s="73" t="str">
        <f t="shared" si="3"/>
        <v>S</v>
      </c>
      <c r="BH7" s="71" t="str">
        <f t="shared" si="3"/>
        <v>M</v>
      </c>
      <c r="BI7" s="72" t="str">
        <f t="shared" si="3"/>
        <v>T</v>
      </c>
      <c r="BJ7" s="72" t="str">
        <f t="shared" si="3"/>
        <v>W</v>
      </c>
      <c r="BK7" s="72" t="str">
        <f t="shared" si="3"/>
        <v>T</v>
      </c>
      <c r="BL7" s="72" t="str">
        <f t="shared" si="3"/>
        <v>F</v>
      </c>
      <c r="BM7" s="72" t="str">
        <f t="shared" si="3"/>
        <v>S</v>
      </c>
      <c r="BN7" s="73" t="str">
        <f t="shared" si="3"/>
        <v>S</v>
      </c>
    </row>
    <row r="8" spans="1:66" s="12" customFormat="1" ht="18" x14ac:dyDescent="0.2">
      <c r="A8" s="40" t="str">
        <f>IF(ISERROR(VALUE(SUBSTITUTE(prevWBS,".",""))),"1",IF(ISERROR(FIND("`",SUBSTITUTE(prevWBS,".","`",1))),TEXT(VALUE(prevWBS)+1,"#"),TEXT(VALUE(LEFT(prevWBS,FIND("`",SUBSTITUTE(prevWBS,".","`",1))-1))+1,"#")))</f>
        <v>1</v>
      </c>
      <c r="B8" s="41" t="s">
        <v>4</v>
      </c>
      <c r="C8" s="42"/>
      <c r="D8" s="43"/>
      <c r="E8" s="44"/>
      <c r="F8" s="66" t="str">
        <f>IF(ISBLANK(E8)," - ",IF(G8=0,E8,E8+G8-1))</f>
        <v xml:space="preserve"> - </v>
      </c>
      <c r="G8" s="45"/>
      <c r="H8" s="46"/>
      <c r="I8" s="47" t="str">
        <f t="shared" ref="I8:I37" si="4">IF(OR(F8=0,E8=0)," - ",NETWORKDAYS(E8,F8))</f>
        <v xml:space="preserve"> - </v>
      </c>
      <c r="J8" s="50"/>
      <c r="K8" s="61"/>
      <c r="L8" s="61"/>
      <c r="M8" s="61"/>
      <c r="N8" s="61"/>
      <c r="O8" s="61"/>
      <c r="P8" s="61"/>
      <c r="Q8" s="61"/>
      <c r="R8" s="61"/>
      <c r="S8" s="61"/>
      <c r="T8" s="61"/>
      <c r="U8" s="61"/>
      <c r="V8" s="61"/>
      <c r="W8" s="61"/>
      <c r="X8" s="61"/>
      <c r="Y8" s="61"/>
      <c r="Z8" s="61"/>
      <c r="AA8" s="61"/>
      <c r="AB8" s="61"/>
      <c r="AC8" s="61"/>
      <c r="AD8" s="61"/>
      <c r="AE8" s="61"/>
      <c r="AF8" s="61"/>
      <c r="AG8" s="61"/>
      <c r="AH8" s="61"/>
      <c r="AI8" s="61"/>
      <c r="AJ8" s="61"/>
      <c r="AK8" s="61"/>
      <c r="AL8" s="61"/>
      <c r="AM8" s="61"/>
      <c r="AN8" s="61"/>
      <c r="AO8" s="61"/>
      <c r="AP8" s="61"/>
      <c r="AQ8" s="61"/>
      <c r="AR8" s="61"/>
      <c r="AS8" s="61"/>
      <c r="AT8" s="61"/>
      <c r="AU8" s="61"/>
      <c r="AV8" s="61"/>
      <c r="AW8" s="61"/>
      <c r="AX8" s="61"/>
      <c r="AY8" s="61"/>
      <c r="AZ8" s="61"/>
      <c r="BA8" s="61"/>
      <c r="BB8" s="61"/>
      <c r="BC8" s="61"/>
      <c r="BD8" s="61"/>
      <c r="BE8" s="61"/>
      <c r="BF8" s="61"/>
      <c r="BG8" s="61"/>
      <c r="BH8" s="61"/>
      <c r="BI8" s="61"/>
      <c r="BJ8" s="61"/>
      <c r="BK8" s="61"/>
      <c r="BL8" s="61"/>
      <c r="BM8" s="61"/>
      <c r="BN8" s="61"/>
    </row>
    <row r="9" spans="1:66" s="18" customFormat="1" ht="18" x14ac:dyDescent="0.2">
      <c r="A9" s="17" t="str">
        <f t="shared" ref="A9:A17" si="5">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1.1</v>
      </c>
      <c r="B9" s="75" t="s">
        <v>5</v>
      </c>
      <c r="C9" s="18" t="s">
        <v>6</v>
      </c>
      <c r="D9" s="76"/>
      <c r="E9" s="55">
        <v>43129</v>
      </c>
      <c r="F9" s="56">
        <f>IF(ISBLANK(E9)," - ",IF(G9=0,E9,E9+G9-1))</f>
        <v>43133</v>
      </c>
      <c r="G9" s="19">
        <v>5</v>
      </c>
      <c r="H9" s="20">
        <v>1</v>
      </c>
      <c r="I9" s="21">
        <f t="shared" si="4"/>
        <v>5</v>
      </c>
      <c r="J9" s="51"/>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row>
    <row r="10" spans="1:66" s="18" customFormat="1" ht="18" x14ac:dyDescent="0.2">
      <c r="A10" s="17" t="str">
        <f t="shared" si="5"/>
        <v>1.2</v>
      </c>
      <c r="B10" s="75" t="s">
        <v>5</v>
      </c>
      <c r="D10" s="76"/>
      <c r="E10" s="55">
        <v>43134</v>
      </c>
      <c r="F10" s="56">
        <f t="shared" ref="F10:F35" si="6">IF(ISBLANK(E10)," - ",IF(G10=0,E10,E10+G10-1))</f>
        <v>43138</v>
      </c>
      <c r="G10" s="19">
        <v>5</v>
      </c>
      <c r="H10" s="20">
        <v>0.6</v>
      </c>
      <c r="I10" s="21">
        <f t="shared" si="4"/>
        <v>3</v>
      </c>
      <c r="J10" s="51"/>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7"/>
      <c r="BG10" s="17"/>
      <c r="BH10" s="17"/>
      <c r="BI10" s="17"/>
      <c r="BJ10" s="17"/>
      <c r="BK10" s="17"/>
      <c r="BL10" s="17"/>
      <c r="BM10" s="17"/>
      <c r="BN10" s="17"/>
    </row>
    <row r="11" spans="1:66" s="18" customFormat="1" ht="18" x14ac:dyDescent="0.2">
      <c r="A11" s="17" t="str">
        <f t="shared" si="5"/>
        <v>1.3</v>
      </c>
      <c r="B11" s="75" t="s">
        <v>5</v>
      </c>
      <c r="D11" s="76"/>
      <c r="E11" s="55">
        <v>43139</v>
      </c>
      <c r="F11" s="56">
        <f t="shared" si="6"/>
        <v>43142</v>
      </c>
      <c r="G11" s="19">
        <v>4</v>
      </c>
      <c r="H11" s="20">
        <v>0</v>
      </c>
      <c r="I11" s="21">
        <f t="shared" si="4"/>
        <v>2</v>
      </c>
      <c r="J11" s="51"/>
      <c r="K11" s="17"/>
      <c r="L11" s="17"/>
      <c r="M11" s="62"/>
      <c r="N11" s="17"/>
      <c r="O11" s="17"/>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7"/>
      <c r="BD11" s="17"/>
      <c r="BE11" s="17"/>
      <c r="BF11" s="17"/>
      <c r="BG11" s="17"/>
      <c r="BH11" s="17"/>
      <c r="BI11" s="17"/>
      <c r="BJ11" s="17"/>
      <c r="BK11" s="17"/>
      <c r="BL11" s="17"/>
      <c r="BM11" s="17"/>
      <c r="BN11" s="17"/>
    </row>
    <row r="12" spans="1:66" s="18" customFormat="1" ht="18" x14ac:dyDescent="0.2">
      <c r="A12" s="17" t="str">
        <f t="shared" si="5"/>
        <v>1.4</v>
      </c>
      <c r="B12" s="75" t="s">
        <v>5</v>
      </c>
      <c r="D12" s="76"/>
      <c r="E12" s="55">
        <v>43132</v>
      </c>
      <c r="F12" s="56">
        <f t="shared" si="6"/>
        <v>43135</v>
      </c>
      <c r="G12" s="19">
        <v>4</v>
      </c>
      <c r="H12" s="20">
        <v>0.75</v>
      </c>
      <c r="I12" s="21">
        <f t="shared" si="4"/>
        <v>2</v>
      </c>
      <c r="J12" s="51"/>
      <c r="K12" s="17"/>
      <c r="L12" s="17"/>
      <c r="M12" s="17"/>
      <c r="N12" s="17"/>
      <c r="O12" s="17"/>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row>
    <row r="13" spans="1:66" s="18" customFormat="1" ht="18" x14ac:dyDescent="0.2">
      <c r="A13" s="17" t="str">
        <f>IF(ISERROR(VALUE(SUBSTITUTE(prevWBS,".",""))),"0.0.1",IF(ISERROR(FIND("`",SUBSTITUTE(prevWBS,".","`",2))),prevWBS&amp;".1",LEFT(prevWBS,FIND("`",SUBSTITUTE(prevWBS,".","`",2)))&amp;IF(ISERROR(FIND("`",SUBSTITUTE(prevWBS,".","`",3))),VALUE(RIGHT(prevWBS,LEN(prevWBS)-FIND("`",SUBSTITUTE(prevWBS,".","`",2))))+1,VALUE(MID(prevWBS,FIND("`",SUBSTITUTE(prevWBS,".","`",2))+1,(FIND("`",SUBSTITUTE(prevWBS,".","`",3))-FIND("`",SUBSTITUTE(prevWBS,".","`",2))-1)))+1)))</f>
        <v>1.4.1</v>
      </c>
      <c r="B13" s="77" t="s">
        <v>23</v>
      </c>
      <c r="D13" s="76"/>
      <c r="E13" s="55">
        <v>43133</v>
      </c>
      <c r="F13" s="56">
        <f t="shared" si="6"/>
        <v>43134</v>
      </c>
      <c r="G13" s="19">
        <v>2</v>
      </c>
      <c r="H13" s="20">
        <v>0.5</v>
      </c>
      <c r="I13" s="21">
        <f t="shared" si="4"/>
        <v>1</v>
      </c>
      <c r="J13" s="51"/>
      <c r="K13" s="17"/>
      <c r="L13" s="17"/>
      <c r="M13" s="17"/>
      <c r="N13" s="17"/>
      <c r="O13" s="17"/>
      <c r="P13" s="17"/>
      <c r="Q13" s="17"/>
      <c r="R13" s="17"/>
      <c r="S13" s="17"/>
      <c r="T13" s="17"/>
      <c r="U13" s="17"/>
      <c r="V13" s="17"/>
      <c r="W13" s="17"/>
      <c r="X13" s="17"/>
      <c r="Y13" s="17"/>
      <c r="Z13" s="17"/>
      <c r="AA13" s="17"/>
      <c r="AB13" s="17"/>
      <c r="AC13" s="17"/>
      <c r="AD13" s="17"/>
      <c r="AE13" s="17"/>
      <c r="AF13" s="17"/>
      <c r="AG13" s="17"/>
      <c r="AH13" s="17"/>
      <c r="AI13" s="17"/>
      <c r="AJ13" s="17"/>
      <c r="AK13" s="17"/>
      <c r="AL13" s="17"/>
      <c r="AM13" s="17"/>
      <c r="AN13" s="17"/>
      <c r="AO13" s="17"/>
      <c r="AP13" s="17"/>
      <c r="AQ13" s="17"/>
      <c r="AR13" s="17"/>
      <c r="AS13" s="17"/>
      <c r="AT13" s="17"/>
      <c r="AU13" s="17"/>
      <c r="AV13" s="17"/>
      <c r="AW13" s="17"/>
      <c r="AX13" s="17"/>
      <c r="AY13" s="17"/>
      <c r="AZ13" s="17"/>
      <c r="BA13" s="17"/>
      <c r="BB13" s="17"/>
      <c r="BC13" s="17"/>
      <c r="BD13" s="17"/>
      <c r="BE13" s="17"/>
      <c r="BF13" s="17"/>
      <c r="BG13" s="17"/>
      <c r="BH13" s="17"/>
      <c r="BI13" s="17"/>
      <c r="BJ13" s="17"/>
      <c r="BK13" s="17"/>
      <c r="BL13" s="17"/>
      <c r="BM13" s="17"/>
      <c r="BN13" s="17"/>
    </row>
    <row r="14" spans="1:66" s="18" customFormat="1" ht="18" x14ac:dyDescent="0.2">
      <c r="A14" s="17" t="str">
        <f>IF(ISERROR(VALUE(SUBSTITUTE(prevWBS,".",""))),"0.0.1",IF(ISERROR(FIND("`",SUBSTITUTE(prevWBS,".","`",2))),prevWBS&amp;".1",LEFT(prevWBS,FIND("`",SUBSTITUTE(prevWBS,".","`",2)))&amp;IF(ISERROR(FIND("`",SUBSTITUTE(prevWBS,".","`",3))),VALUE(RIGHT(prevWBS,LEN(prevWBS)-FIND("`",SUBSTITUTE(prevWBS,".","`",2))))+1,VALUE(MID(prevWBS,FIND("`",SUBSTITUTE(prevWBS,".","`",2))+1,(FIND("`",SUBSTITUTE(prevWBS,".","`",3))-FIND("`",SUBSTITUTE(prevWBS,".","`",2))-1)))+1)))</f>
        <v>1.4.2</v>
      </c>
      <c r="B14" s="77" t="s">
        <v>23</v>
      </c>
      <c r="D14" s="76"/>
      <c r="E14" s="55">
        <v>43135</v>
      </c>
      <c r="F14" s="56">
        <f t="shared" si="6"/>
        <v>43137</v>
      </c>
      <c r="G14" s="19">
        <v>3</v>
      </c>
      <c r="H14" s="20">
        <v>0.5</v>
      </c>
      <c r="I14" s="21">
        <f t="shared" si="4"/>
        <v>2</v>
      </c>
      <c r="J14" s="51"/>
      <c r="K14" s="17"/>
      <c r="L14" s="17"/>
      <c r="M14" s="17"/>
      <c r="N14" s="17"/>
      <c r="O14" s="17"/>
      <c r="P14" s="17"/>
      <c r="Q14" s="17"/>
      <c r="R14" s="17"/>
      <c r="S14" s="17"/>
      <c r="T14" s="17"/>
      <c r="U14" s="17"/>
      <c r="V14" s="17"/>
      <c r="W14" s="17"/>
      <c r="X14" s="17"/>
      <c r="Y14" s="17"/>
      <c r="Z14" s="17"/>
      <c r="AA14" s="17"/>
      <c r="AB14" s="17"/>
      <c r="AC14" s="17"/>
      <c r="AD14" s="17"/>
      <c r="AE14" s="17"/>
      <c r="AF14" s="17"/>
      <c r="AG14" s="17"/>
      <c r="AH14" s="17"/>
      <c r="AI14" s="17"/>
      <c r="AJ14" s="17"/>
      <c r="AK14" s="17"/>
      <c r="AL14" s="17"/>
      <c r="AM14" s="17"/>
      <c r="AN14" s="17"/>
      <c r="AO14" s="17"/>
      <c r="AP14" s="17"/>
      <c r="AQ14" s="17"/>
      <c r="AR14" s="17"/>
      <c r="AS14" s="17"/>
      <c r="AT14" s="17"/>
      <c r="AU14" s="17"/>
      <c r="AV14" s="17"/>
      <c r="AW14" s="17"/>
      <c r="AX14" s="17"/>
      <c r="AY14" s="17"/>
      <c r="AZ14" s="17"/>
      <c r="BA14" s="17"/>
      <c r="BB14" s="17"/>
      <c r="BC14" s="17"/>
      <c r="BD14" s="17"/>
      <c r="BE14" s="17"/>
      <c r="BF14" s="17"/>
      <c r="BG14" s="17"/>
      <c r="BH14" s="17"/>
      <c r="BI14" s="17"/>
      <c r="BJ14" s="17"/>
      <c r="BK14" s="17"/>
      <c r="BL14" s="17"/>
      <c r="BM14" s="17"/>
      <c r="BN14" s="17"/>
    </row>
    <row r="15" spans="1:66" s="18" customFormat="1" ht="18" x14ac:dyDescent="0.2">
      <c r="A15" s="17" t="str">
        <f t="shared" si="5"/>
        <v>1.5</v>
      </c>
      <c r="B15" s="75" t="s">
        <v>5</v>
      </c>
      <c r="D15" s="76"/>
      <c r="E15" s="55">
        <v>43136</v>
      </c>
      <c r="F15" s="56">
        <f t="shared" si="6"/>
        <v>43140</v>
      </c>
      <c r="G15" s="19">
        <v>5</v>
      </c>
      <c r="H15" s="20">
        <v>0</v>
      </c>
      <c r="I15" s="21">
        <f t="shared" si="4"/>
        <v>5</v>
      </c>
      <c r="J15" s="51"/>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7"/>
      <c r="AO15" s="17"/>
      <c r="AP15" s="17"/>
      <c r="AQ15" s="17"/>
      <c r="AR15" s="17"/>
      <c r="AS15" s="17"/>
      <c r="AT15" s="17"/>
      <c r="AU15" s="17"/>
      <c r="AV15" s="17"/>
      <c r="AW15" s="17"/>
      <c r="AX15" s="17"/>
      <c r="AY15" s="17"/>
      <c r="AZ15" s="17"/>
      <c r="BA15" s="17"/>
      <c r="BB15" s="17"/>
      <c r="BC15" s="17"/>
      <c r="BD15" s="17"/>
      <c r="BE15" s="17"/>
      <c r="BF15" s="17"/>
      <c r="BG15" s="17"/>
      <c r="BH15" s="17"/>
      <c r="BI15" s="17"/>
      <c r="BJ15" s="17"/>
      <c r="BK15" s="17"/>
      <c r="BL15" s="17"/>
      <c r="BM15" s="17"/>
      <c r="BN15" s="17"/>
    </row>
    <row r="16" spans="1:66" s="18" customFormat="1" ht="18" x14ac:dyDescent="0.2">
      <c r="A16" s="17" t="str">
        <f t="shared" si="5"/>
        <v>1.6</v>
      </c>
      <c r="B16" s="75" t="s">
        <v>5</v>
      </c>
      <c r="D16" s="76"/>
      <c r="E16" s="55">
        <v>43134</v>
      </c>
      <c r="F16" s="56">
        <f t="shared" si="6"/>
        <v>43140</v>
      </c>
      <c r="G16" s="19">
        <v>7</v>
      </c>
      <c r="H16" s="20">
        <v>0</v>
      </c>
      <c r="I16" s="21">
        <f t="shared" si="4"/>
        <v>5</v>
      </c>
      <c r="J16" s="51"/>
      <c r="K16" s="17"/>
      <c r="L16" s="17"/>
      <c r="M16" s="17"/>
      <c r="N16" s="17"/>
      <c r="O16" s="17"/>
      <c r="P16" s="17"/>
      <c r="Q16" s="17"/>
      <c r="R16" s="17"/>
      <c r="S16" s="17"/>
      <c r="T16" s="17"/>
      <c r="U16" s="17"/>
      <c r="V16" s="17"/>
      <c r="W16" s="17"/>
      <c r="X16" s="17"/>
      <c r="Y16" s="17"/>
      <c r="Z16" s="17"/>
      <c r="AA16" s="17"/>
      <c r="AB16" s="17"/>
      <c r="AC16" s="17"/>
      <c r="AD16" s="17"/>
      <c r="AE16" s="17"/>
      <c r="AF16" s="17"/>
      <c r="AG16" s="17"/>
      <c r="AH16" s="17"/>
      <c r="AI16" s="17"/>
      <c r="AJ16" s="17"/>
      <c r="AK16" s="17"/>
      <c r="AL16" s="17"/>
      <c r="AM16" s="17"/>
      <c r="AN16" s="17"/>
      <c r="AO16" s="17"/>
      <c r="AP16" s="17"/>
      <c r="AQ16" s="17"/>
      <c r="AR16" s="17"/>
      <c r="AS16" s="17"/>
      <c r="AT16" s="17"/>
      <c r="AU16" s="17"/>
      <c r="AV16" s="17"/>
      <c r="AW16" s="17"/>
      <c r="AX16" s="17"/>
      <c r="AY16" s="17"/>
      <c r="AZ16" s="17"/>
      <c r="BA16" s="17"/>
      <c r="BB16" s="17"/>
      <c r="BC16" s="17"/>
      <c r="BD16" s="17"/>
      <c r="BE16" s="17"/>
      <c r="BF16" s="17"/>
      <c r="BG16" s="17"/>
      <c r="BH16" s="17"/>
      <c r="BI16" s="17"/>
      <c r="BJ16" s="17"/>
      <c r="BK16" s="17"/>
      <c r="BL16" s="17"/>
      <c r="BM16" s="17"/>
      <c r="BN16" s="17"/>
    </row>
    <row r="17" spans="1:66" s="18" customFormat="1" ht="18" x14ac:dyDescent="0.2">
      <c r="A17" s="17" t="str">
        <f t="shared" si="5"/>
        <v>1.7</v>
      </c>
      <c r="B17" s="75" t="s">
        <v>5</v>
      </c>
      <c r="D17" s="76"/>
      <c r="E17" s="55">
        <v>43141</v>
      </c>
      <c r="F17" s="56">
        <f t="shared" si="6"/>
        <v>43147</v>
      </c>
      <c r="G17" s="19">
        <v>7</v>
      </c>
      <c r="H17" s="20">
        <v>0</v>
      </c>
      <c r="I17" s="21">
        <f t="shared" si="4"/>
        <v>5</v>
      </c>
      <c r="J17" s="51"/>
      <c r="K17" s="17"/>
      <c r="L17" s="17"/>
      <c r="M17" s="17"/>
      <c r="N17" s="17"/>
      <c r="O17" s="17"/>
      <c r="P17" s="17"/>
      <c r="Q17" s="17"/>
      <c r="R17" s="17"/>
      <c r="S17" s="17"/>
      <c r="T17" s="17"/>
      <c r="U17" s="17"/>
      <c r="V17" s="17"/>
      <c r="W17" s="17"/>
      <c r="X17" s="17"/>
      <c r="Y17" s="17"/>
      <c r="Z17" s="17"/>
      <c r="AA17" s="17"/>
      <c r="AB17" s="17"/>
      <c r="AC17" s="17"/>
      <c r="AD17" s="17"/>
      <c r="AE17" s="17"/>
      <c r="AF17" s="17"/>
      <c r="AG17" s="17"/>
      <c r="AH17" s="17"/>
      <c r="AI17" s="17"/>
      <c r="AJ17" s="17"/>
      <c r="AK17" s="17"/>
      <c r="AL17" s="17"/>
      <c r="AM17" s="17"/>
      <c r="AN17" s="17"/>
      <c r="AO17" s="17"/>
      <c r="AP17" s="17"/>
      <c r="AQ17" s="17"/>
      <c r="AR17" s="17"/>
      <c r="AS17" s="17"/>
      <c r="AT17" s="17"/>
      <c r="AU17" s="17"/>
      <c r="AV17" s="17"/>
      <c r="AW17" s="17"/>
      <c r="AX17" s="17"/>
      <c r="AY17" s="17"/>
      <c r="AZ17" s="17"/>
      <c r="BA17" s="17"/>
      <c r="BB17" s="17"/>
      <c r="BC17" s="17"/>
      <c r="BD17" s="17"/>
      <c r="BE17" s="17"/>
      <c r="BF17" s="17"/>
      <c r="BG17" s="17"/>
      <c r="BH17" s="17"/>
      <c r="BI17" s="17"/>
      <c r="BJ17" s="17"/>
      <c r="BK17" s="17"/>
      <c r="BL17" s="17"/>
      <c r="BM17" s="17"/>
      <c r="BN17" s="17"/>
    </row>
    <row r="18" spans="1:66" s="12" customFormat="1" ht="18" x14ac:dyDescent="0.2">
      <c r="A18" s="10" t="str">
        <f>IF(ISERROR(VALUE(SUBSTITUTE(prevWBS,".",""))),"1",IF(ISERROR(FIND("`",SUBSTITUTE(prevWBS,".","`",1))),TEXT(VALUE(prevWBS)+1,"#"),TEXT(VALUE(LEFT(prevWBS,FIND("`",SUBSTITUTE(prevWBS,".","`",1))-1))+1,"#")))</f>
        <v>2</v>
      </c>
      <c r="B18" s="11" t="s">
        <v>4</v>
      </c>
      <c r="D18" s="13"/>
      <c r="E18" s="57"/>
      <c r="F18" s="57" t="str">
        <f t="shared" si="6"/>
        <v xml:space="preserve"> - </v>
      </c>
      <c r="G18" s="14"/>
      <c r="H18" s="15"/>
      <c r="I18" s="16" t="str">
        <f t="shared" si="4"/>
        <v xml:space="preserve"> - </v>
      </c>
      <c r="J18" s="52"/>
      <c r="K18" s="63"/>
      <c r="L18" s="63"/>
      <c r="M18" s="63"/>
      <c r="N18" s="63"/>
      <c r="O18" s="63"/>
      <c r="P18" s="63"/>
      <c r="Q18" s="63"/>
      <c r="R18" s="63"/>
      <c r="S18" s="63"/>
      <c r="T18" s="63"/>
      <c r="U18" s="63"/>
      <c r="V18" s="63"/>
      <c r="W18" s="63"/>
      <c r="X18" s="63"/>
      <c r="Y18" s="63"/>
      <c r="Z18" s="63"/>
      <c r="AA18" s="63"/>
      <c r="AB18" s="63"/>
      <c r="AC18" s="63"/>
      <c r="AD18" s="63"/>
      <c r="AE18" s="63"/>
      <c r="AF18" s="63"/>
      <c r="AG18" s="63"/>
      <c r="AH18" s="63"/>
      <c r="AI18" s="63"/>
      <c r="AJ18" s="63"/>
      <c r="AK18" s="63"/>
      <c r="AL18" s="63"/>
      <c r="AM18" s="63"/>
      <c r="AN18" s="63"/>
      <c r="AO18" s="63"/>
      <c r="AP18" s="63"/>
      <c r="AQ18" s="63"/>
      <c r="AR18" s="63"/>
      <c r="AS18" s="63"/>
      <c r="AT18" s="63"/>
      <c r="AU18" s="63"/>
      <c r="AV18" s="63"/>
      <c r="AW18" s="63"/>
      <c r="AX18" s="63"/>
      <c r="AY18" s="63"/>
      <c r="AZ18" s="63"/>
      <c r="BA18" s="63"/>
      <c r="BB18" s="63"/>
      <c r="BC18" s="63"/>
      <c r="BD18" s="63"/>
      <c r="BE18" s="63"/>
      <c r="BF18" s="63"/>
      <c r="BG18" s="63"/>
      <c r="BH18" s="63"/>
      <c r="BI18" s="63"/>
      <c r="BJ18" s="63"/>
      <c r="BK18" s="63"/>
      <c r="BL18" s="63"/>
      <c r="BM18" s="63"/>
      <c r="BN18" s="63"/>
    </row>
    <row r="19" spans="1:66" s="18" customFormat="1" ht="18" x14ac:dyDescent="0.2">
      <c r="A19" s="17"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2.1</v>
      </c>
      <c r="B19" s="75" t="s">
        <v>5</v>
      </c>
      <c r="D19" s="76"/>
      <c r="E19" s="55">
        <v>43141</v>
      </c>
      <c r="F19" s="56">
        <f t="shared" si="6"/>
        <v>43144</v>
      </c>
      <c r="G19" s="19">
        <v>4</v>
      </c>
      <c r="H19" s="20">
        <v>0</v>
      </c>
      <c r="I19" s="21">
        <f t="shared" si="4"/>
        <v>2</v>
      </c>
      <c r="J19" s="51"/>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7"/>
      <c r="BD19" s="17"/>
      <c r="BE19" s="17"/>
      <c r="BF19" s="17"/>
      <c r="BG19" s="17"/>
      <c r="BH19" s="17"/>
      <c r="BI19" s="17"/>
      <c r="BJ19" s="17"/>
      <c r="BK19" s="17"/>
      <c r="BL19" s="17"/>
      <c r="BM19" s="17"/>
      <c r="BN19" s="17"/>
    </row>
    <row r="20" spans="1:66" s="18" customFormat="1" ht="18" x14ac:dyDescent="0.2">
      <c r="A20" s="17"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2.2</v>
      </c>
      <c r="B20" s="75" t="s">
        <v>5</v>
      </c>
      <c r="D20" s="76"/>
      <c r="E20" s="55">
        <v>43145</v>
      </c>
      <c r="F20" s="56">
        <f t="shared" si="6"/>
        <v>43147</v>
      </c>
      <c r="G20" s="19">
        <v>3</v>
      </c>
      <c r="H20" s="20">
        <v>0</v>
      </c>
      <c r="I20" s="21">
        <f t="shared" si="4"/>
        <v>3</v>
      </c>
      <c r="J20" s="51"/>
      <c r="K20" s="17"/>
      <c r="L20" s="17"/>
      <c r="M20" s="17"/>
      <c r="N20" s="17"/>
      <c r="O20" s="17"/>
      <c r="P20" s="17"/>
      <c r="Q20" s="17"/>
      <c r="R20" s="17"/>
      <c r="S20" s="17"/>
      <c r="T20" s="17"/>
      <c r="U20" s="17"/>
      <c r="V20" s="17"/>
      <c r="W20" s="17"/>
      <c r="X20" s="17"/>
      <c r="Y20" s="17"/>
      <c r="Z20" s="17"/>
      <c r="AA20" s="17"/>
      <c r="AB20" s="17"/>
      <c r="AC20" s="17"/>
      <c r="AD20" s="17"/>
      <c r="AE20" s="17"/>
      <c r="AF20" s="17"/>
      <c r="AG20" s="17"/>
      <c r="AH20" s="17"/>
      <c r="AI20" s="17"/>
      <c r="AJ20" s="17"/>
      <c r="AK20" s="17"/>
      <c r="AL20" s="17"/>
      <c r="AM20" s="17"/>
      <c r="AN20" s="17"/>
      <c r="AO20" s="17"/>
      <c r="AP20" s="17"/>
      <c r="AQ20" s="17"/>
      <c r="AR20" s="17"/>
      <c r="AS20" s="17"/>
      <c r="AT20" s="17"/>
      <c r="AU20" s="17"/>
      <c r="AV20" s="17"/>
      <c r="AW20" s="17"/>
      <c r="AX20" s="17"/>
      <c r="AY20" s="17"/>
      <c r="AZ20" s="17"/>
      <c r="BA20" s="17"/>
      <c r="BB20" s="17"/>
      <c r="BC20" s="17"/>
      <c r="BD20" s="17"/>
      <c r="BE20" s="17"/>
      <c r="BF20" s="17"/>
      <c r="BG20" s="17"/>
      <c r="BH20" s="17"/>
      <c r="BI20" s="17"/>
      <c r="BJ20" s="17"/>
      <c r="BK20" s="17"/>
      <c r="BL20" s="17"/>
      <c r="BM20" s="17"/>
      <c r="BN20" s="17"/>
    </row>
    <row r="21" spans="1:66" s="18" customFormat="1" ht="18" x14ac:dyDescent="0.2">
      <c r="A21" s="17"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2.3</v>
      </c>
      <c r="B21" s="75" t="s">
        <v>5</v>
      </c>
      <c r="D21" s="76"/>
      <c r="E21" s="55">
        <v>43145</v>
      </c>
      <c r="F21" s="56">
        <f t="shared" si="6"/>
        <v>43147</v>
      </c>
      <c r="G21" s="19">
        <v>3</v>
      </c>
      <c r="H21" s="20">
        <v>0</v>
      </c>
      <c r="I21" s="21">
        <f t="shared" si="4"/>
        <v>3</v>
      </c>
      <c r="J21" s="51"/>
      <c r="K21" s="17"/>
      <c r="L21" s="17"/>
      <c r="M21" s="17"/>
      <c r="N21" s="17"/>
      <c r="O21" s="17"/>
      <c r="P21" s="17"/>
      <c r="Q21" s="17"/>
      <c r="R21" s="17"/>
      <c r="S21" s="17"/>
      <c r="T21" s="17"/>
      <c r="U21" s="17"/>
      <c r="V21" s="17"/>
      <c r="W21" s="17"/>
      <c r="X21" s="17"/>
      <c r="Y21" s="17"/>
      <c r="Z21" s="17"/>
      <c r="AA21" s="17"/>
      <c r="AB21" s="17"/>
      <c r="AC21" s="17"/>
      <c r="AD21" s="17"/>
      <c r="AE21" s="17"/>
      <c r="AF21" s="17"/>
      <c r="AG21" s="17"/>
      <c r="AH21" s="17"/>
      <c r="AI21" s="17"/>
      <c r="AJ21" s="17"/>
      <c r="AK21" s="17"/>
      <c r="AL21" s="17"/>
      <c r="AM21" s="17"/>
      <c r="AN21" s="17"/>
      <c r="AO21" s="17"/>
      <c r="AP21" s="17"/>
      <c r="AQ21" s="17"/>
      <c r="AR21" s="17"/>
      <c r="AS21" s="17"/>
      <c r="AT21" s="17"/>
      <c r="AU21" s="17"/>
      <c r="AV21" s="17"/>
      <c r="AW21" s="17"/>
      <c r="AX21" s="17"/>
      <c r="AY21" s="17"/>
      <c r="AZ21" s="17"/>
      <c r="BA21" s="17"/>
      <c r="BB21" s="17"/>
      <c r="BC21" s="17"/>
      <c r="BD21" s="17"/>
      <c r="BE21" s="17"/>
      <c r="BF21" s="17"/>
      <c r="BG21" s="17"/>
      <c r="BH21" s="17"/>
      <c r="BI21" s="17"/>
      <c r="BJ21" s="17"/>
      <c r="BK21" s="17"/>
      <c r="BL21" s="17"/>
      <c r="BM21" s="17"/>
      <c r="BN21" s="17"/>
    </row>
    <row r="22" spans="1:66" s="18" customFormat="1" ht="18" x14ac:dyDescent="0.2">
      <c r="A22" s="17"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2.4</v>
      </c>
      <c r="B22" s="75" t="s">
        <v>5</v>
      </c>
      <c r="D22" s="76"/>
      <c r="E22" s="55">
        <v>43148</v>
      </c>
      <c r="F22" s="56">
        <f t="shared" si="6"/>
        <v>43153</v>
      </c>
      <c r="G22" s="19">
        <v>6</v>
      </c>
      <c r="H22" s="20">
        <v>0</v>
      </c>
      <c r="I22" s="21">
        <f t="shared" si="4"/>
        <v>4</v>
      </c>
      <c r="J22" s="51"/>
      <c r="K22" s="17"/>
      <c r="L22" s="17"/>
      <c r="M22" s="17"/>
      <c r="N22" s="17"/>
      <c r="O22" s="17"/>
      <c r="P22" s="17"/>
      <c r="Q22" s="17"/>
      <c r="R22" s="17"/>
      <c r="S22" s="17"/>
      <c r="T22" s="17"/>
      <c r="U22" s="17"/>
      <c r="V22" s="17"/>
      <c r="W22" s="17"/>
      <c r="X22" s="17"/>
      <c r="Y22" s="17"/>
      <c r="Z22" s="17"/>
      <c r="AA22" s="17"/>
      <c r="AB22" s="17"/>
      <c r="AC22" s="17"/>
      <c r="AD22" s="17"/>
      <c r="AE22" s="17"/>
      <c r="AF22" s="17"/>
      <c r="AG22" s="17"/>
      <c r="AH22" s="17"/>
      <c r="AI22" s="17"/>
      <c r="AJ22" s="17"/>
      <c r="AK22" s="17"/>
      <c r="AL22" s="17"/>
      <c r="AM22" s="17"/>
      <c r="AN22" s="17"/>
      <c r="AO22" s="17"/>
      <c r="AP22" s="17"/>
      <c r="AQ22" s="17"/>
      <c r="AR22" s="17"/>
      <c r="AS22" s="17"/>
      <c r="AT22" s="17"/>
      <c r="AU22" s="17"/>
      <c r="AV22" s="17"/>
      <c r="AW22" s="17"/>
      <c r="AX22" s="17"/>
      <c r="AY22" s="17"/>
      <c r="AZ22" s="17"/>
      <c r="BA22" s="17"/>
      <c r="BB22" s="17"/>
      <c r="BC22" s="17"/>
      <c r="BD22" s="17"/>
      <c r="BE22" s="17"/>
      <c r="BF22" s="17"/>
      <c r="BG22" s="17"/>
      <c r="BH22" s="17"/>
      <c r="BI22" s="17"/>
      <c r="BJ22" s="17"/>
      <c r="BK22" s="17"/>
      <c r="BL22" s="17"/>
      <c r="BM22" s="17"/>
      <c r="BN22" s="17"/>
    </row>
    <row r="23" spans="1:66" s="18" customFormat="1" ht="18" x14ac:dyDescent="0.2">
      <c r="A23" s="17"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2.5</v>
      </c>
      <c r="B23" s="75" t="s">
        <v>5</v>
      </c>
      <c r="D23" s="76"/>
      <c r="E23" s="55">
        <v>43154</v>
      </c>
      <c r="F23" s="56">
        <f t="shared" si="6"/>
        <v>43156</v>
      </c>
      <c r="G23" s="19">
        <v>3</v>
      </c>
      <c r="H23" s="20">
        <v>0</v>
      </c>
      <c r="I23" s="21">
        <f t="shared" si="4"/>
        <v>1</v>
      </c>
      <c r="J23" s="51"/>
      <c r="K23" s="17"/>
      <c r="L23" s="17"/>
      <c r="M23" s="17"/>
      <c r="N23" s="17"/>
      <c r="O23" s="17"/>
      <c r="P23" s="17"/>
      <c r="Q23" s="17"/>
      <c r="R23" s="17"/>
      <c r="S23" s="17"/>
      <c r="T23" s="17"/>
      <c r="U23" s="17"/>
      <c r="V23" s="17"/>
      <c r="W23" s="17"/>
      <c r="X23" s="17"/>
      <c r="Y23" s="17"/>
      <c r="Z23" s="17"/>
      <c r="AA23" s="17"/>
      <c r="AB23" s="17"/>
      <c r="AC23" s="17"/>
      <c r="AD23" s="17"/>
      <c r="AE23" s="17"/>
      <c r="AF23" s="17"/>
      <c r="AG23" s="17"/>
      <c r="AH23" s="17"/>
      <c r="AI23" s="17"/>
      <c r="AJ23" s="17"/>
      <c r="AK23" s="17"/>
      <c r="AL23" s="17"/>
      <c r="AM23" s="17"/>
      <c r="AN23" s="17"/>
      <c r="AO23" s="17"/>
      <c r="AP23" s="17"/>
      <c r="AQ23" s="17"/>
      <c r="AR23" s="17"/>
      <c r="AS23" s="17"/>
      <c r="AT23" s="17"/>
      <c r="AU23" s="17"/>
      <c r="AV23" s="17"/>
      <c r="AW23" s="17"/>
      <c r="AX23" s="17"/>
      <c r="AY23" s="17"/>
      <c r="AZ23" s="17"/>
      <c r="BA23" s="17"/>
      <c r="BB23" s="17"/>
      <c r="BC23" s="17"/>
      <c r="BD23" s="17"/>
      <c r="BE23" s="17"/>
      <c r="BF23" s="17"/>
      <c r="BG23" s="17"/>
      <c r="BH23" s="17"/>
      <c r="BI23" s="17"/>
      <c r="BJ23" s="17"/>
      <c r="BK23" s="17"/>
      <c r="BL23" s="17"/>
      <c r="BM23" s="17"/>
      <c r="BN23" s="17"/>
    </row>
    <row r="24" spans="1:66" s="12" customFormat="1" ht="18" x14ac:dyDescent="0.2">
      <c r="A24" s="10" t="str">
        <f>IF(ISERROR(VALUE(SUBSTITUTE(prevWBS,".",""))),"1",IF(ISERROR(FIND("`",SUBSTITUTE(prevWBS,".","`",1))),TEXT(VALUE(prevWBS)+1,"#"),TEXT(VALUE(LEFT(prevWBS,FIND("`",SUBSTITUTE(prevWBS,".","`",1))-1))+1,"#")))</f>
        <v>3</v>
      </c>
      <c r="B24" s="11" t="s">
        <v>4</v>
      </c>
      <c r="D24" s="13"/>
      <c r="E24" s="57"/>
      <c r="F24" s="57" t="str">
        <f t="shared" si="6"/>
        <v xml:space="preserve"> - </v>
      </c>
      <c r="G24" s="14"/>
      <c r="H24" s="15"/>
      <c r="I24" s="16" t="str">
        <f t="shared" si="4"/>
        <v xml:space="preserve"> - </v>
      </c>
      <c r="J24" s="52"/>
      <c r="K24" s="63"/>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63"/>
      <c r="AM24" s="63"/>
      <c r="AN24" s="63"/>
      <c r="AO24" s="63"/>
      <c r="AP24" s="63"/>
      <c r="AQ24" s="63"/>
      <c r="AR24" s="63"/>
      <c r="AS24" s="63"/>
      <c r="AT24" s="63"/>
      <c r="AU24" s="63"/>
      <c r="AV24" s="63"/>
      <c r="AW24" s="63"/>
      <c r="AX24" s="63"/>
      <c r="AY24" s="63"/>
      <c r="AZ24" s="63"/>
      <c r="BA24" s="63"/>
      <c r="BB24" s="63"/>
      <c r="BC24" s="63"/>
      <c r="BD24" s="63"/>
      <c r="BE24" s="63"/>
      <c r="BF24" s="63"/>
      <c r="BG24" s="63"/>
      <c r="BH24" s="63"/>
      <c r="BI24" s="63"/>
      <c r="BJ24" s="63"/>
      <c r="BK24" s="63"/>
      <c r="BL24" s="63"/>
      <c r="BM24" s="63"/>
      <c r="BN24" s="63"/>
    </row>
    <row r="25" spans="1:66" s="18" customFormat="1" ht="18" x14ac:dyDescent="0.2">
      <c r="A25" s="17"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3.1</v>
      </c>
      <c r="B25" s="75" t="s">
        <v>5</v>
      </c>
      <c r="D25" s="76"/>
      <c r="E25" s="55">
        <v>43141</v>
      </c>
      <c r="F25" s="56">
        <f t="shared" si="6"/>
        <v>43144</v>
      </c>
      <c r="G25" s="19">
        <v>4</v>
      </c>
      <c r="H25" s="20">
        <v>0</v>
      </c>
      <c r="I25" s="21">
        <f t="shared" si="4"/>
        <v>2</v>
      </c>
      <c r="J25" s="51"/>
      <c r="K25" s="17"/>
      <c r="L25" s="17"/>
      <c r="M25" s="17"/>
      <c r="N25" s="17"/>
      <c r="O25" s="17"/>
      <c r="P25" s="17"/>
      <c r="Q25" s="17"/>
      <c r="R25" s="17"/>
      <c r="S25" s="17"/>
      <c r="T25" s="17"/>
      <c r="U25" s="17"/>
      <c r="V25" s="17"/>
      <c r="W25" s="17"/>
      <c r="X25" s="17"/>
      <c r="Y25" s="17"/>
      <c r="Z25" s="17"/>
      <c r="AA25" s="17"/>
      <c r="AB25" s="17"/>
      <c r="AC25" s="17"/>
      <c r="AD25" s="17"/>
      <c r="AE25" s="17"/>
      <c r="AF25" s="17"/>
      <c r="AG25" s="17"/>
      <c r="AH25" s="17"/>
      <c r="AI25" s="17"/>
      <c r="AJ25" s="17"/>
      <c r="AK25" s="17"/>
      <c r="AL25" s="17"/>
      <c r="AM25" s="17"/>
      <c r="AN25" s="17"/>
      <c r="AO25" s="17"/>
      <c r="AP25" s="17"/>
      <c r="AQ25" s="17"/>
      <c r="AR25" s="17"/>
      <c r="AS25" s="17"/>
      <c r="AT25" s="17"/>
      <c r="AU25" s="17"/>
      <c r="AV25" s="17"/>
      <c r="AW25" s="17"/>
      <c r="AX25" s="17"/>
      <c r="AY25" s="17"/>
      <c r="AZ25" s="17"/>
      <c r="BA25" s="17"/>
      <c r="BB25" s="17"/>
      <c r="BC25" s="17"/>
      <c r="BD25" s="17"/>
      <c r="BE25" s="17"/>
      <c r="BF25" s="17"/>
      <c r="BG25" s="17"/>
      <c r="BH25" s="17"/>
      <c r="BI25" s="17"/>
      <c r="BJ25" s="17"/>
      <c r="BK25" s="17"/>
      <c r="BL25" s="17"/>
      <c r="BM25" s="17"/>
      <c r="BN25" s="17"/>
    </row>
    <row r="26" spans="1:66" s="18" customFormat="1" ht="18" x14ac:dyDescent="0.2">
      <c r="A26" s="17"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3.2</v>
      </c>
      <c r="B26" s="75" t="s">
        <v>5</v>
      </c>
      <c r="D26" s="76"/>
      <c r="E26" s="55">
        <v>43145</v>
      </c>
      <c r="F26" s="56">
        <f t="shared" si="6"/>
        <v>43147</v>
      </c>
      <c r="G26" s="19">
        <v>3</v>
      </c>
      <c r="H26" s="20">
        <v>0</v>
      </c>
      <c r="I26" s="21">
        <f t="shared" si="4"/>
        <v>3</v>
      </c>
      <c r="J26" s="51"/>
      <c r="K26" s="17"/>
      <c r="L26" s="17"/>
      <c r="M26" s="17"/>
      <c r="N26" s="17"/>
      <c r="O26" s="17"/>
      <c r="P26" s="17"/>
      <c r="Q26" s="17"/>
      <c r="R26" s="17"/>
      <c r="S26" s="17"/>
      <c r="T26" s="17"/>
      <c r="U26" s="17"/>
      <c r="V26" s="17"/>
      <c r="W26" s="17"/>
      <c r="X26" s="17"/>
      <c r="Y26" s="17"/>
      <c r="Z26" s="17"/>
      <c r="AA26" s="17"/>
      <c r="AB26" s="17"/>
      <c r="AC26" s="17"/>
      <c r="AD26" s="17"/>
      <c r="AE26" s="17"/>
      <c r="AF26" s="17"/>
      <c r="AG26" s="17"/>
      <c r="AH26" s="17"/>
      <c r="AI26" s="17"/>
      <c r="AJ26" s="17"/>
      <c r="AK26" s="17"/>
      <c r="AL26" s="17"/>
      <c r="AM26" s="17"/>
      <c r="AN26" s="17"/>
      <c r="AO26" s="17"/>
      <c r="AP26" s="17"/>
      <c r="AQ26" s="17"/>
      <c r="AR26" s="17"/>
      <c r="AS26" s="17"/>
      <c r="AT26" s="17"/>
      <c r="AU26" s="17"/>
      <c r="AV26" s="17"/>
      <c r="AW26" s="17"/>
      <c r="AX26" s="17"/>
      <c r="AY26" s="17"/>
      <c r="AZ26" s="17"/>
      <c r="BA26" s="17"/>
      <c r="BB26" s="17"/>
      <c r="BC26" s="17"/>
      <c r="BD26" s="17"/>
      <c r="BE26" s="17"/>
      <c r="BF26" s="17"/>
      <c r="BG26" s="17"/>
      <c r="BH26" s="17"/>
      <c r="BI26" s="17"/>
      <c r="BJ26" s="17"/>
      <c r="BK26" s="17"/>
      <c r="BL26" s="17"/>
      <c r="BM26" s="17"/>
      <c r="BN26" s="17"/>
    </row>
    <row r="27" spans="1:66" s="18" customFormat="1" ht="18" x14ac:dyDescent="0.2">
      <c r="A27" s="17"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3.3</v>
      </c>
      <c r="B27" s="75" t="s">
        <v>5</v>
      </c>
      <c r="D27" s="76"/>
      <c r="E27" s="55">
        <v>43145</v>
      </c>
      <c r="F27" s="56">
        <f t="shared" si="6"/>
        <v>43147</v>
      </c>
      <c r="G27" s="19">
        <v>3</v>
      </c>
      <c r="H27" s="20">
        <v>0</v>
      </c>
      <c r="I27" s="21">
        <f t="shared" si="4"/>
        <v>3</v>
      </c>
      <c r="J27" s="51"/>
      <c r="K27" s="17"/>
      <c r="L27" s="17"/>
      <c r="M27" s="17"/>
      <c r="N27" s="17"/>
      <c r="O27" s="17"/>
      <c r="P27" s="17"/>
      <c r="Q27" s="17"/>
      <c r="R27" s="17"/>
      <c r="S27" s="17"/>
      <c r="T27" s="17"/>
      <c r="U27" s="17"/>
      <c r="V27" s="17"/>
      <c r="W27" s="17"/>
      <c r="X27" s="17"/>
      <c r="Y27" s="17"/>
      <c r="Z27" s="17"/>
      <c r="AA27" s="17"/>
      <c r="AB27" s="17"/>
      <c r="AC27" s="17"/>
      <c r="AD27" s="17"/>
      <c r="AE27" s="17"/>
      <c r="AF27" s="17"/>
      <c r="AG27" s="17"/>
      <c r="AH27" s="17"/>
      <c r="AI27" s="17"/>
      <c r="AJ27" s="17"/>
      <c r="AK27" s="17"/>
      <c r="AL27" s="17"/>
      <c r="AM27" s="17"/>
      <c r="AN27" s="17"/>
      <c r="AO27" s="17"/>
      <c r="AP27" s="17"/>
      <c r="AQ27" s="17"/>
      <c r="AR27" s="17"/>
      <c r="AS27" s="17"/>
      <c r="AT27" s="17"/>
      <c r="AU27" s="17"/>
      <c r="AV27" s="17"/>
      <c r="AW27" s="17"/>
      <c r="AX27" s="17"/>
      <c r="AY27" s="17"/>
      <c r="AZ27" s="17"/>
      <c r="BA27" s="17"/>
      <c r="BB27" s="17"/>
      <c r="BC27" s="17"/>
      <c r="BD27" s="17"/>
      <c r="BE27" s="17"/>
      <c r="BF27" s="17"/>
      <c r="BG27" s="17"/>
      <c r="BH27" s="17"/>
      <c r="BI27" s="17"/>
      <c r="BJ27" s="17"/>
      <c r="BK27" s="17"/>
      <c r="BL27" s="17"/>
      <c r="BM27" s="17"/>
      <c r="BN27" s="17"/>
    </row>
    <row r="28" spans="1:66" s="18" customFormat="1" ht="18" x14ac:dyDescent="0.2">
      <c r="A28" s="17"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3.4</v>
      </c>
      <c r="B28" s="75" t="s">
        <v>5</v>
      </c>
      <c r="D28" s="76"/>
      <c r="E28" s="55">
        <v>43148</v>
      </c>
      <c r="F28" s="56">
        <f t="shared" si="6"/>
        <v>43153</v>
      </c>
      <c r="G28" s="19">
        <v>6</v>
      </c>
      <c r="H28" s="20">
        <v>0</v>
      </c>
      <c r="I28" s="21">
        <f t="shared" si="4"/>
        <v>4</v>
      </c>
      <c r="J28" s="51"/>
      <c r="K28" s="17"/>
      <c r="L28" s="17"/>
      <c r="M28" s="17"/>
      <c r="N28" s="17"/>
      <c r="O28" s="17"/>
      <c r="P28" s="17"/>
      <c r="Q28" s="17"/>
      <c r="R28" s="17"/>
      <c r="S28" s="17"/>
      <c r="T28" s="17"/>
      <c r="U28" s="17"/>
      <c r="V28" s="17"/>
      <c r="W28" s="17"/>
      <c r="X28" s="17"/>
      <c r="Y28" s="17"/>
      <c r="Z28" s="17"/>
      <c r="AA28" s="17"/>
      <c r="AB28" s="17"/>
      <c r="AC28" s="17"/>
      <c r="AD28" s="17"/>
      <c r="AE28" s="17"/>
      <c r="AF28" s="17"/>
      <c r="AG28" s="17"/>
      <c r="AH28" s="17"/>
      <c r="AI28" s="17"/>
      <c r="AJ28" s="17"/>
      <c r="AK28" s="17"/>
      <c r="AL28" s="17"/>
      <c r="AM28" s="17"/>
      <c r="AN28" s="17"/>
      <c r="AO28" s="17"/>
      <c r="AP28" s="17"/>
      <c r="AQ28" s="17"/>
      <c r="AR28" s="17"/>
      <c r="AS28" s="17"/>
      <c r="AT28" s="17"/>
      <c r="AU28" s="17"/>
      <c r="AV28" s="17"/>
      <c r="AW28" s="17"/>
      <c r="AX28" s="17"/>
      <c r="AY28" s="17"/>
      <c r="AZ28" s="17"/>
      <c r="BA28" s="17"/>
      <c r="BB28" s="17"/>
      <c r="BC28" s="17"/>
      <c r="BD28" s="17"/>
      <c r="BE28" s="17"/>
      <c r="BF28" s="17"/>
      <c r="BG28" s="17"/>
      <c r="BH28" s="17"/>
      <c r="BI28" s="17"/>
      <c r="BJ28" s="17"/>
      <c r="BK28" s="17"/>
      <c r="BL28" s="17"/>
      <c r="BM28" s="17"/>
      <c r="BN28" s="17"/>
    </row>
    <row r="29" spans="1:66" s="18" customFormat="1" ht="18" x14ac:dyDescent="0.2">
      <c r="A29" s="17"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3.5</v>
      </c>
      <c r="B29" s="75" t="s">
        <v>5</v>
      </c>
      <c r="D29" s="76"/>
      <c r="E29" s="55">
        <v>43154</v>
      </c>
      <c r="F29" s="56">
        <f t="shared" si="6"/>
        <v>43156</v>
      </c>
      <c r="G29" s="19">
        <v>3</v>
      </c>
      <c r="H29" s="20">
        <v>0</v>
      </c>
      <c r="I29" s="21">
        <f t="shared" si="4"/>
        <v>1</v>
      </c>
      <c r="J29" s="51"/>
      <c r="K29" s="17"/>
      <c r="L29" s="17"/>
      <c r="M29" s="17"/>
      <c r="N29" s="17"/>
      <c r="O29" s="17"/>
      <c r="P29" s="17"/>
      <c r="Q29" s="17"/>
      <c r="R29" s="17"/>
      <c r="S29" s="17"/>
      <c r="T29" s="17"/>
      <c r="U29" s="17"/>
      <c r="V29" s="17"/>
      <c r="W29" s="17"/>
      <c r="X29" s="17"/>
      <c r="Y29" s="17"/>
      <c r="Z29" s="17"/>
      <c r="AA29" s="17"/>
      <c r="AB29" s="17"/>
      <c r="AC29" s="17"/>
      <c r="AD29" s="17"/>
      <c r="AE29" s="17"/>
      <c r="AF29" s="17"/>
      <c r="AG29" s="17"/>
      <c r="AH29" s="17"/>
      <c r="AI29" s="17"/>
      <c r="AJ29" s="17"/>
      <c r="AK29" s="17"/>
      <c r="AL29" s="17"/>
      <c r="AM29" s="17"/>
      <c r="AN29" s="17"/>
      <c r="AO29" s="17"/>
      <c r="AP29" s="17"/>
      <c r="AQ29" s="17"/>
      <c r="AR29" s="17"/>
      <c r="AS29" s="17"/>
      <c r="AT29" s="17"/>
      <c r="AU29" s="17"/>
      <c r="AV29" s="17"/>
      <c r="AW29" s="17"/>
      <c r="AX29" s="17"/>
      <c r="AY29" s="17"/>
      <c r="AZ29" s="17"/>
      <c r="BA29" s="17"/>
      <c r="BB29" s="17"/>
      <c r="BC29" s="17"/>
      <c r="BD29" s="17"/>
      <c r="BE29" s="17"/>
      <c r="BF29" s="17"/>
      <c r="BG29" s="17"/>
      <c r="BH29" s="17"/>
      <c r="BI29" s="17"/>
      <c r="BJ29" s="17"/>
      <c r="BK29" s="17"/>
      <c r="BL29" s="17"/>
      <c r="BM29" s="17"/>
      <c r="BN29" s="17"/>
    </row>
    <row r="30" spans="1:66" s="12" customFormat="1" ht="18" x14ac:dyDescent="0.2">
      <c r="A30" s="10" t="str">
        <f>IF(ISERROR(VALUE(SUBSTITUTE(prevWBS,".",""))),"1",IF(ISERROR(FIND("`",SUBSTITUTE(prevWBS,".","`",1))),TEXT(VALUE(prevWBS)+1,"#"),TEXT(VALUE(LEFT(prevWBS,FIND("`",SUBSTITUTE(prevWBS,".","`",1))-1))+1,"#")))</f>
        <v>4</v>
      </c>
      <c r="B30" s="11" t="s">
        <v>4</v>
      </c>
      <c r="D30" s="13"/>
      <c r="E30" s="57"/>
      <c r="F30" s="57" t="str">
        <f t="shared" si="6"/>
        <v xml:space="preserve"> - </v>
      </c>
      <c r="G30" s="14"/>
      <c r="H30" s="15"/>
      <c r="I30" s="16" t="str">
        <f t="shared" si="4"/>
        <v xml:space="preserve"> - </v>
      </c>
      <c r="J30" s="52"/>
      <c r="K30" s="63"/>
      <c r="L30" s="63"/>
      <c r="M30" s="63"/>
      <c r="N30" s="63"/>
      <c r="O30" s="63"/>
      <c r="P30" s="63"/>
      <c r="Q30" s="63"/>
      <c r="R30" s="63"/>
      <c r="S30" s="63"/>
      <c r="T30" s="63"/>
      <c r="U30" s="63"/>
      <c r="V30" s="63"/>
      <c r="W30" s="63"/>
      <c r="X30" s="63"/>
      <c r="Y30" s="63"/>
      <c r="Z30" s="63"/>
      <c r="AA30" s="63"/>
      <c r="AB30" s="63"/>
      <c r="AC30" s="63"/>
      <c r="AD30" s="63"/>
      <c r="AE30" s="63"/>
      <c r="AF30" s="63"/>
      <c r="AG30" s="63"/>
      <c r="AH30" s="63"/>
      <c r="AI30" s="63"/>
      <c r="AJ30" s="63"/>
      <c r="AK30" s="63"/>
      <c r="AL30" s="63"/>
      <c r="AM30" s="63"/>
      <c r="AN30" s="63"/>
      <c r="AO30" s="63"/>
      <c r="AP30" s="63"/>
      <c r="AQ30" s="63"/>
      <c r="AR30" s="63"/>
      <c r="AS30" s="63"/>
      <c r="AT30" s="63"/>
      <c r="AU30" s="63"/>
      <c r="AV30" s="63"/>
      <c r="AW30" s="63"/>
      <c r="AX30" s="63"/>
      <c r="AY30" s="63"/>
      <c r="AZ30" s="63"/>
      <c r="BA30" s="63"/>
      <c r="BB30" s="63"/>
      <c r="BC30" s="63"/>
      <c r="BD30" s="63"/>
      <c r="BE30" s="63"/>
      <c r="BF30" s="63"/>
      <c r="BG30" s="63"/>
      <c r="BH30" s="63"/>
      <c r="BI30" s="63"/>
      <c r="BJ30" s="63"/>
      <c r="BK30" s="63"/>
      <c r="BL30" s="63"/>
      <c r="BM30" s="63"/>
      <c r="BN30" s="63"/>
    </row>
    <row r="31" spans="1:66" s="18" customFormat="1" ht="18" x14ac:dyDescent="0.2">
      <c r="A31" s="17"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v>
      </c>
      <c r="B31" s="75" t="s">
        <v>5</v>
      </c>
      <c r="D31" s="76"/>
      <c r="E31" s="55">
        <v>43129</v>
      </c>
      <c r="F31" s="56">
        <f t="shared" si="6"/>
        <v>43129</v>
      </c>
      <c r="G31" s="19">
        <v>1</v>
      </c>
      <c r="H31" s="20">
        <v>0</v>
      </c>
      <c r="I31" s="21">
        <f t="shared" si="4"/>
        <v>1</v>
      </c>
      <c r="J31" s="51"/>
      <c r="K31" s="17"/>
      <c r="L31" s="17"/>
      <c r="M31" s="17"/>
      <c r="N31" s="17"/>
      <c r="O31" s="17"/>
      <c r="P31" s="17"/>
      <c r="Q31" s="17"/>
      <c r="R31" s="17"/>
      <c r="S31" s="17"/>
      <c r="T31" s="17"/>
      <c r="U31" s="17"/>
      <c r="V31" s="17"/>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7"/>
      <c r="BD31" s="17"/>
      <c r="BE31" s="17"/>
      <c r="BF31" s="17"/>
      <c r="BG31" s="17"/>
      <c r="BH31" s="17"/>
      <c r="BI31" s="17"/>
      <c r="BJ31" s="17"/>
      <c r="BK31" s="17"/>
      <c r="BL31" s="17"/>
      <c r="BM31" s="17"/>
      <c r="BN31" s="17"/>
    </row>
    <row r="32" spans="1:66" s="18" customFormat="1" ht="18" x14ac:dyDescent="0.2">
      <c r="A32" s="17"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4.2</v>
      </c>
      <c r="B32" s="75" t="s">
        <v>5</v>
      </c>
      <c r="D32" s="76"/>
      <c r="E32" s="55">
        <v>43130</v>
      </c>
      <c r="F32" s="56">
        <f t="shared" si="6"/>
        <v>43130</v>
      </c>
      <c r="G32" s="19">
        <v>1</v>
      </c>
      <c r="H32" s="20">
        <v>0</v>
      </c>
      <c r="I32" s="21">
        <f t="shared" si="4"/>
        <v>1</v>
      </c>
      <c r="J32" s="51"/>
      <c r="K32" s="17"/>
      <c r="L32" s="17"/>
      <c r="M32" s="17"/>
      <c r="N32" s="17"/>
      <c r="O32" s="17"/>
      <c r="P32" s="17"/>
      <c r="Q32" s="17"/>
      <c r="R32" s="17"/>
      <c r="S32" s="17"/>
      <c r="T32" s="17"/>
      <c r="U32" s="17"/>
      <c r="V32" s="17"/>
      <c r="W32" s="17"/>
      <c r="X32" s="17"/>
      <c r="Y32" s="17"/>
      <c r="Z32" s="17"/>
      <c r="AA32" s="17"/>
      <c r="AB32" s="17"/>
      <c r="AC32" s="17"/>
      <c r="AD32" s="17"/>
      <c r="AE32" s="17"/>
      <c r="AF32" s="17"/>
      <c r="AG32" s="17"/>
      <c r="AH32" s="17"/>
      <c r="AI32" s="17"/>
      <c r="AJ32" s="17"/>
      <c r="AK32" s="17"/>
      <c r="AL32" s="17"/>
      <c r="AM32" s="17"/>
      <c r="AN32" s="17"/>
      <c r="AO32" s="17"/>
      <c r="AP32" s="17"/>
      <c r="AQ32" s="17"/>
      <c r="AR32" s="17"/>
      <c r="AS32" s="17"/>
      <c r="AT32" s="17"/>
      <c r="AU32" s="17"/>
      <c r="AV32" s="17"/>
      <c r="AW32" s="17"/>
      <c r="AX32" s="17"/>
      <c r="AY32" s="17"/>
      <c r="AZ32" s="17"/>
      <c r="BA32" s="17"/>
      <c r="BB32" s="17"/>
      <c r="BC32" s="17"/>
      <c r="BD32" s="17"/>
      <c r="BE32" s="17"/>
      <c r="BF32" s="17"/>
      <c r="BG32" s="17"/>
      <c r="BH32" s="17"/>
      <c r="BI32" s="17"/>
      <c r="BJ32" s="17"/>
      <c r="BK32" s="17"/>
      <c r="BL32" s="17"/>
      <c r="BM32" s="17"/>
      <c r="BN32" s="17"/>
    </row>
    <row r="33" spans="1:66" s="18" customFormat="1" ht="18" x14ac:dyDescent="0.2">
      <c r="A33" s="17"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4.3</v>
      </c>
      <c r="B33" s="75" t="s">
        <v>5</v>
      </c>
      <c r="D33" s="76"/>
      <c r="E33" s="55">
        <v>43131</v>
      </c>
      <c r="F33" s="56">
        <f t="shared" si="6"/>
        <v>43131</v>
      </c>
      <c r="G33" s="19">
        <v>1</v>
      </c>
      <c r="H33" s="20">
        <v>0</v>
      </c>
      <c r="I33" s="21">
        <f t="shared" si="4"/>
        <v>1</v>
      </c>
      <c r="J33" s="51"/>
      <c r="K33" s="17"/>
      <c r="L33" s="17"/>
      <c r="M33" s="17"/>
      <c r="N33" s="17"/>
      <c r="O33" s="17"/>
      <c r="P33" s="17"/>
      <c r="Q33" s="17"/>
      <c r="R33" s="17"/>
      <c r="S33" s="17"/>
      <c r="T33" s="17"/>
      <c r="U33" s="17"/>
      <c r="V33" s="17"/>
      <c r="W33" s="17"/>
      <c r="X33" s="17"/>
      <c r="Y33" s="17"/>
      <c r="Z33" s="17"/>
      <c r="AA33" s="17"/>
      <c r="AB33" s="17"/>
      <c r="AC33" s="17"/>
      <c r="AD33" s="17"/>
      <c r="AE33" s="17"/>
      <c r="AF33" s="17"/>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H33" s="17"/>
      <c r="BI33" s="17"/>
      <c r="BJ33" s="17"/>
      <c r="BK33" s="17"/>
      <c r="BL33" s="17"/>
      <c r="BM33" s="17"/>
      <c r="BN33" s="17"/>
    </row>
    <row r="34" spans="1:66" s="18" customFormat="1" ht="18" x14ac:dyDescent="0.2">
      <c r="A34" s="17"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4.4</v>
      </c>
      <c r="B34" s="75" t="s">
        <v>5</v>
      </c>
      <c r="D34" s="76"/>
      <c r="E34" s="55">
        <v>43132</v>
      </c>
      <c r="F34" s="56">
        <f t="shared" si="6"/>
        <v>43132</v>
      </c>
      <c r="G34" s="19">
        <v>1</v>
      </c>
      <c r="H34" s="20">
        <v>0</v>
      </c>
      <c r="I34" s="21">
        <f t="shared" si="4"/>
        <v>1</v>
      </c>
      <c r="J34" s="51"/>
      <c r="K34" s="17"/>
      <c r="L34" s="17"/>
      <c r="M34" s="17"/>
      <c r="N34" s="17"/>
      <c r="O34" s="17"/>
      <c r="P34" s="17"/>
      <c r="Q34" s="17"/>
      <c r="R34" s="17"/>
      <c r="S34" s="17"/>
      <c r="T34" s="17"/>
      <c r="U34" s="17"/>
      <c r="V34" s="17"/>
      <c r="W34" s="17"/>
      <c r="X34" s="17"/>
      <c r="Y34" s="17"/>
      <c r="Z34" s="17"/>
      <c r="AA34" s="17"/>
      <c r="AB34" s="17"/>
      <c r="AC34" s="17"/>
      <c r="AD34" s="17"/>
      <c r="AE34" s="17"/>
      <c r="AF34" s="17"/>
      <c r="AG34" s="17"/>
      <c r="AH34" s="17"/>
      <c r="AI34" s="17"/>
      <c r="AJ34" s="17"/>
      <c r="AK34" s="17"/>
      <c r="AL34" s="17"/>
      <c r="AM34" s="17"/>
      <c r="AN34" s="17"/>
      <c r="AO34" s="17"/>
      <c r="AP34" s="17"/>
      <c r="AQ34" s="17"/>
      <c r="AR34" s="17"/>
      <c r="AS34" s="17"/>
      <c r="AT34" s="17"/>
      <c r="AU34" s="17"/>
      <c r="AV34" s="17"/>
      <c r="AW34" s="17"/>
      <c r="AX34" s="17"/>
      <c r="AY34" s="17"/>
      <c r="AZ34" s="17"/>
      <c r="BA34" s="17"/>
      <c r="BB34" s="17"/>
      <c r="BC34" s="17"/>
      <c r="BD34" s="17"/>
      <c r="BE34" s="17"/>
      <c r="BF34" s="17"/>
      <c r="BG34" s="17"/>
      <c r="BH34" s="17"/>
      <c r="BI34" s="17"/>
      <c r="BJ34" s="17"/>
      <c r="BK34" s="17"/>
      <c r="BL34" s="17"/>
      <c r="BM34" s="17"/>
      <c r="BN34" s="17"/>
    </row>
    <row r="35" spans="1:66" s="18" customFormat="1" ht="18" x14ac:dyDescent="0.2">
      <c r="A35" s="17"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4.5</v>
      </c>
      <c r="B35" s="75" t="s">
        <v>5</v>
      </c>
      <c r="D35" s="76"/>
      <c r="E35" s="55">
        <v>43133</v>
      </c>
      <c r="F35" s="56">
        <f t="shared" si="6"/>
        <v>43133</v>
      </c>
      <c r="G35" s="19">
        <v>1</v>
      </c>
      <c r="H35" s="20">
        <v>0</v>
      </c>
      <c r="I35" s="21">
        <f t="shared" si="4"/>
        <v>1</v>
      </c>
      <c r="J35" s="51"/>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c r="AX35" s="17"/>
      <c r="AY35" s="17"/>
      <c r="AZ35" s="17"/>
      <c r="BA35" s="17"/>
      <c r="BB35" s="17"/>
      <c r="BC35" s="17"/>
      <c r="BD35" s="17"/>
      <c r="BE35" s="17"/>
      <c r="BF35" s="17"/>
      <c r="BG35" s="17"/>
      <c r="BH35" s="17"/>
      <c r="BI35" s="17"/>
      <c r="BJ35" s="17"/>
      <c r="BK35" s="17"/>
      <c r="BL35" s="17"/>
      <c r="BM35" s="17"/>
      <c r="BN35" s="17"/>
    </row>
    <row r="36" spans="1:66" s="27" customFormat="1" ht="18" x14ac:dyDescent="0.2">
      <c r="A36" s="17"/>
      <c r="B36" s="22"/>
      <c r="C36" s="22"/>
      <c r="D36" s="23"/>
      <c r="E36" s="58"/>
      <c r="F36" s="58"/>
      <c r="G36" s="24"/>
      <c r="H36" s="25"/>
      <c r="I36" s="26" t="str">
        <f t="shared" si="4"/>
        <v xml:space="preserve"> - </v>
      </c>
      <c r="J36" s="53"/>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c r="AX36" s="17"/>
      <c r="AY36" s="17"/>
      <c r="AZ36" s="17"/>
      <c r="BA36" s="17"/>
      <c r="BB36" s="17"/>
      <c r="BC36" s="17"/>
      <c r="BD36" s="17"/>
      <c r="BE36" s="17"/>
      <c r="BF36" s="17"/>
      <c r="BG36" s="17"/>
      <c r="BH36" s="17"/>
      <c r="BI36" s="17"/>
      <c r="BJ36" s="17"/>
      <c r="BK36" s="17"/>
      <c r="BL36" s="17"/>
      <c r="BM36" s="17"/>
      <c r="BN36" s="17"/>
    </row>
    <row r="37" spans="1:66" s="27" customFormat="1" ht="18" x14ac:dyDescent="0.2">
      <c r="A37" s="17"/>
      <c r="B37" s="22"/>
      <c r="C37" s="22"/>
      <c r="D37" s="23"/>
      <c r="E37" s="58"/>
      <c r="F37" s="58"/>
      <c r="G37" s="24"/>
      <c r="H37" s="25"/>
      <c r="I37" s="26" t="str">
        <f t="shared" si="4"/>
        <v xml:space="preserve"> - </v>
      </c>
      <c r="J37" s="53"/>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c r="AX37" s="17"/>
      <c r="AY37" s="17"/>
      <c r="AZ37" s="17"/>
      <c r="BA37" s="17"/>
      <c r="BB37" s="17"/>
      <c r="BC37" s="17"/>
      <c r="BD37" s="17"/>
      <c r="BE37" s="17"/>
      <c r="BF37" s="17"/>
      <c r="BG37" s="17"/>
      <c r="BH37" s="17"/>
      <c r="BI37" s="17"/>
      <c r="BJ37" s="17"/>
      <c r="BK37" s="17"/>
      <c r="BL37" s="17"/>
      <c r="BM37" s="17"/>
      <c r="BN37" s="17"/>
    </row>
    <row r="38" spans="1:66" s="32" customFormat="1" ht="18" x14ac:dyDescent="0.2">
      <c r="A38" s="28" t="s">
        <v>3</v>
      </c>
      <c r="B38" s="29"/>
      <c r="C38" s="30"/>
      <c r="D38" s="30"/>
      <c r="E38" s="59"/>
      <c r="F38" s="59"/>
      <c r="G38" s="31"/>
      <c r="H38" s="31"/>
      <c r="I38" s="31"/>
      <c r="J38" s="54"/>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c r="AX38" s="17"/>
      <c r="AY38" s="17"/>
      <c r="AZ38" s="17"/>
      <c r="BA38" s="17"/>
      <c r="BB38" s="17"/>
      <c r="BC38" s="17"/>
      <c r="BD38" s="17"/>
      <c r="BE38" s="17"/>
      <c r="BF38" s="17"/>
      <c r="BG38" s="17"/>
      <c r="BH38" s="17"/>
      <c r="BI38" s="17"/>
      <c r="BJ38" s="17"/>
      <c r="BK38" s="17"/>
      <c r="BL38" s="17"/>
      <c r="BM38" s="17"/>
      <c r="BN38" s="17"/>
    </row>
    <row r="39" spans="1:66" s="27" customFormat="1" ht="18" x14ac:dyDescent="0.2">
      <c r="A39" s="33" t="s">
        <v>7</v>
      </c>
      <c r="B39" s="34"/>
      <c r="C39" s="34"/>
      <c r="D39" s="34"/>
      <c r="E39" s="60"/>
      <c r="F39" s="60"/>
      <c r="G39" s="34"/>
      <c r="H39" s="34"/>
      <c r="I39" s="34"/>
      <c r="J39" s="54"/>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c r="AX39" s="17"/>
      <c r="AY39" s="17"/>
      <c r="AZ39" s="17"/>
      <c r="BA39" s="17"/>
      <c r="BB39" s="17"/>
      <c r="BC39" s="17"/>
      <c r="BD39" s="17"/>
      <c r="BE39" s="17"/>
      <c r="BF39" s="17"/>
      <c r="BG39" s="17"/>
      <c r="BH39" s="17"/>
      <c r="BI39" s="17"/>
      <c r="BJ39" s="17"/>
      <c r="BK39" s="17"/>
      <c r="BL39" s="17"/>
      <c r="BM39" s="17"/>
      <c r="BN39" s="17"/>
    </row>
    <row r="40" spans="1:66" s="27" customFormat="1" ht="18" x14ac:dyDescent="0.2">
      <c r="A40" s="79" t="str">
        <f>IF(ISERROR(VALUE(SUBSTITUTE(prevWBS,".",""))),"1",IF(ISERROR(FIND("`",SUBSTITUTE(prevWBS,".","`",1))),TEXT(VALUE(prevWBS)+1,"#"),TEXT(VALUE(LEFT(prevWBS,FIND("`",SUBSTITUTE(prevWBS,".","`",1))-1))+1,"#")))</f>
        <v>1</v>
      </c>
      <c r="B40" s="80" t="s">
        <v>22</v>
      </c>
      <c r="C40" s="35"/>
      <c r="D40" s="36"/>
      <c r="E40" s="55"/>
      <c r="F40" s="56" t="str">
        <f t="shared" ref="F40:F43" si="7">IF(ISBLANK(E40)," - ",IF(G40=0,E40,E40+G40-1))</f>
        <v xml:space="preserve"> - </v>
      </c>
      <c r="G40" s="19"/>
      <c r="H40" s="20"/>
      <c r="I40" s="21" t="str">
        <f>IF(OR(F40=0,E40=0)," - ",NETWORKDAYS(E40,F40))</f>
        <v xml:space="preserve"> - </v>
      </c>
      <c r="J40" s="51"/>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c r="AX40" s="17"/>
      <c r="AY40" s="17"/>
      <c r="AZ40" s="17"/>
      <c r="BA40" s="17"/>
      <c r="BB40" s="17"/>
      <c r="BC40" s="17"/>
      <c r="BD40" s="17"/>
      <c r="BE40" s="17"/>
      <c r="BF40" s="17"/>
      <c r="BG40" s="17"/>
      <c r="BH40" s="17"/>
      <c r="BI40" s="17"/>
      <c r="BJ40" s="17"/>
      <c r="BK40" s="17"/>
      <c r="BL40" s="17"/>
      <c r="BM40" s="17"/>
      <c r="BN40" s="17"/>
    </row>
    <row r="41" spans="1:66" s="27" customFormat="1" ht="18" x14ac:dyDescent="0.2">
      <c r="A41" s="17"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1.1</v>
      </c>
      <c r="B41" s="37" t="s">
        <v>8</v>
      </c>
      <c r="C41" s="37"/>
      <c r="D41" s="36"/>
      <c r="E41" s="55"/>
      <c r="F41" s="56" t="str">
        <f t="shared" si="7"/>
        <v xml:space="preserve"> - </v>
      </c>
      <c r="G41" s="19"/>
      <c r="H41" s="20"/>
      <c r="I41" s="21" t="str">
        <f t="shared" ref="I41:I43" si="8">IF(OR(F41=0,E41=0)," - ",NETWORKDAYS(E41,F41))</f>
        <v xml:space="preserve"> - </v>
      </c>
      <c r="J41" s="51"/>
      <c r="K41" s="17"/>
      <c r="L41" s="17"/>
      <c r="M41" s="17"/>
      <c r="N41" s="17"/>
      <c r="O41" s="17"/>
      <c r="P41" s="17"/>
      <c r="Q41" s="17"/>
      <c r="R41" s="17"/>
      <c r="S41" s="17"/>
      <c r="T41" s="17"/>
      <c r="U41" s="17"/>
      <c r="V41" s="17"/>
      <c r="W41" s="17"/>
      <c r="X41" s="17"/>
      <c r="Y41" s="17"/>
      <c r="Z41" s="17"/>
      <c r="AA41" s="17"/>
      <c r="AB41" s="17"/>
      <c r="AC41" s="17"/>
      <c r="AD41" s="17"/>
      <c r="AE41" s="17"/>
      <c r="AF41" s="17"/>
      <c r="AG41" s="17"/>
      <c r="AH41" s="17"/>
      <c r="AI41" s="17"/>
      <c r="AJ41" s="17"/>
      <c r="AK41" s="17"/>
      <c r="AL41" s="17"/>
      <c r="AM41" s="17"/>
      <c r="AN41" s="17"/>
      <c r="AO41" s="17"/>
      <c r="AP41" s="17"/>
      <c r="AQ41" s="17"/>
      <c r="AR41" s="17"/>
      <c r="AS41" s="17"/>
      <c r="AT41" s="17"/>
      <c r="AU41" s="17"/>
      <c r="AV41" s="17"/>
      <c r="AW41" s="17"/>
      <c r="AX41" s="17"/>
      <c r="AY41" s="17"/>
      <c r="AZ41" s="17"/>
      <c r="BA41" s="17"/>
      <c r="BB41" s="17"/>
      <c r="BC41" s="17"/>
      <c r="BD41" s="17"/>
      <c r="BE41" s="17"/>
      <c r="BF41" s="17"/>
      <c r="BG41" s="17"/>
      <c r="BH41" s="17"/>
      <c r="BI41" s="17"/>
      <c r="BJ41" s="17"/>
      <c r="BK41" s="17"/>
      <c r="BL41" s="17"/>
      <c r="BM41" s="17"/>
      <c r="BN41" s="17"/>
    </row>
    <row r="42" spans="1:66" s="27" customFormat="1" ht="18" x14ac:dyDescent="0.2">
      <c r="A42" s="17" t="str">
        <f>IF(ISERROR(VALUE(SUBSTITUTE(prevWBS,".",""))),"0.0.1",IF(ISERROR(FIND("`",SUBSTITUTE(prevWBS,".","`",2))),prevWBS&amp;".1",LEFT(prevWBS,FIND("`",SUBSTITUTE(prevWBS,".","`",2)))&amp;IF(ISERROR(FIND("`",SUBSTITUTE(prevWBS,".","`",3))),VALUE(RIGHT(prevWBS,LEN(prevWBS)-FIND("`",SUBSTITUTE(prevWBS,".","`",2))))+1,VALUE(MID(prevWBS,FIND("`",SUBSTITUTE(prevWBS,".","`",2))+1,(FIND("`",SUBSTITUTE(prevWBS,".","`",3))-FIND("`",SUBSTITUTE(prevWBS,".","`",2))-1)))+1)))</f>
        <v>1.1.1</v>
      </c>
      <c r="B42" s="38" t="s">
        <v>9</v>
      </c>
      <c r="C42" s="37"/>
      <c r="D42" s="36"/>
      <c r="E42" s="55"/>
      <c r="F42" s="56" t="str">
        <f t="shared" si="7"/>
        <v xml:space="preserve"> - </v>
      </c>
      <c r="G42" s="19"/>
      <c r="H42" s="20"/>
      <c r="I42" s="21" t="str">
        <f t="shared" si="8"/>
        <v xml:space="preserve"> - </v>
      </c>
      <c r="J42" s="51"/>
      <c r="K42" s="17"/>
      <c r="L42" s="17"/>
      <c r="M42" s="17"/>
      <c r="N42" s="17"/>
      <c r="O42" s="17"/>
      <c r="P42" s="17"/>
      <c r="Q42" s="17"/>
      <c r="R42" s="17"/>
      <c r="S42" s="17"/>
      <c r="T42" s="17"/>
      <c r="U42" s="17"/>
      <c r="V42" s="17"/>
      <c r="W42" s="17"/>
      <c r="X42" s="17"/>
      <c r="Y42" s="17"/>
      <c r="Z42" s="17"/>
      <c r="AA42" s="17"/>
      <c r="AB42" s="17"/>
      <c r="AC42" s="17"/>
      <c r="AD42" s="17"/>
      <c r="AE42" s="17"/>
      <c r="AF42" s="17"/>
      <c r="AG42" s="17"/>
      <c r="AH42" s="17"/>
      <c r="AI42" s="17"/>
      <c r="AJ42" s="17"/>
      <c r="AK42" s="17"/>
      <c r="AL42" s="17"/>
      <c r="AM42" s="17"/>
      <c r="AN42" s="17"/>
      <c r="AO42" s="17"/>
      <c r="AP42" s="17"/>
      <c r="AQ42" s="17"/>
      <c r="AR42" s="17"/>
      <c r="AS42" s="17"/>
      <c r="AT42" s="17"/>
      <c r="AU42" s="17"/>
      <c r="AV42" s="17"/>
      <c r="AW42" s="17"/>
      <c r="AX42" s="17"/>
      <c r="AY42" s="17"/>
      <c r="AZ42" s="17"/>
      <c r="BA42" s="17"/>
      <c r="BB42" s="17"/>
      <c r="BC42" s="17"/>
      <c r="BD42" s="17"/>
      <c r="BE42" s="17"/>
      <c r="BF42" s="17"/>
      <c r="BG42" s="17"/>
      <c r="BH42" s="17"/>
      <c r="BI42" s="17"/>
      <c r="BJ42" s="17"/>
      <c r="BK42" s="17"/>
      <c r="BL42" s="17"/>
      <c r="BM42" s="17"/>
      <c r="BN42" s="17"/>
    </row>
    <row r="43" spans="1:66" s="27" customFormat="1" ht="18" x14ac:dyDescent="0.2">
      <c r="A43" s="17" t="str">
        <f>IF(ISERROR(VALUE(SUBSTITUTE(prevWBS,".",""))),"0.0.0.1",IF(ISERROR(FIND("`",SUBSTITUTE(prevWBS,".","`",3))),prevWBS&amp;".1",LEFT(prevWBS,FIND("`",SUBSTITUTE(prevWBS,".","`",3)))&amp;IF(ISERROR(FIND("`",SUBSTITUTE(prevWBS,".","`",4))),VALUE(RIGHT(prevWBS,LEN(prevWBS)-FIND("`",SUBSTITUTE(prevWBS,".","`",3))))+1,VALUE(MID(prevWBS,FIND("`",SUBSTITUTE(prevWBS,".","`",3))+1,(FIND("`",SUBSTITUTE(prevWBS,".","`",4))-FIND("`",SUBSTITUTE(prevWBS,".","`",3))-1)))+1)))</f>
        <v>1.1.1.1</v>
      </c>
      <c r="B43" s="38" t="s">
        <v>10</v>
      </c>
      <c r="C43" s="37"/>
      <c r="D43" s="36"/>
      <c r="E43" s="55"/>
      <c r="F43" s="56" t="str">
        <f t="shared" si="7"/>
        <v xml:space="preserve"> - </v>
      </c>
      <c r="G43" s="19"/>
      <c r="H43" s="20"/>
      <c r="I43" s="21" t="str">
        <f t="shared" si="8"/>
        <v xml:space="preserve"> - </v>
      </c>
      <c r="J43" s="51"/>
      <c r="K43" s="17"/>
      <c r="L43" s="17"/>
      <c r="M43" s="17"/>
      <c r="N43" s="17"/>
      <c r="O43" s="17"/>
      <c r="P43" s="17"/>
      <c r="Q43" s="17"/>
      <c r="R43" s="17"/>
      <c r="S43" s="17"/>
      <c r="T43" s="17"/>
      <c r="U43" s="17"/>
      <c r="V43" s="17"/>
      <c r="W43" s="17"/>
      <c r="X43" s="17"/>
      <c r="Y43" s="17"/>
      <c r="Z43" s="17"/>
      <c r="AA43" s="17"/>
      <c r="AB43" s="17"/>
      <c r="AC43" s="17"/>
      <c r="AD43" s="17"/>
      <c r="AE43" s="17"/>
      <c r="AF43" s="17"/>
      <c r="AG43" s="17"/>
      <c r="AH43" s="17"/>
      <c r="AI43" s="17"/>
      <c r="AJ43" s="17"/>
      <c r="AK43" s="17"/>
      <c r="AL43" s="17"/>
      <c r="AM43" s="17"/>
      <c r="AN43" s="17"/>
      <c r="AO43" s="17"/>
      <c r="AP43" s="17"/>
      <c r="AQ43" s="17"/>
      <c r="AR43" s="17"/>
      <c r="AS43" s="17"/>
      <c r="AT43" s="17"/>
      <c r="AU43" s="17"/>
      <c r="AV43" s="17"/>
      <c r="AW43" s="17"/>
      <c r="AX43" s="17"/>
      <c r="AY43" s="17"/>
      <c r="AZ43" s="17"/>
      <c r="BA43" s="17"/>
      <c r="BB43" s="17"/>
      <c r="BC43" s="17"/>
      <c r="BD43" s="17"/>
      <c r="BE43" s="17"/>
      <c r="BF43" s="17"/>
      <c r="BG43" s="17"/>
      <c r="BH43" s="17"/>
      <c r="BI43" s="17"/>
      <c r="BJ43" s="17"/>
      <c r="BK43" s="17"/>
      <c r="BL43" s="17"/>
      <c r="BM43" s="17"/>
      <c r="BN43" s="17"/>
    </row>
    <row r="44" spans="1:66" s="5" customFormat="1" x14ac:dyDescent="0.2">
      <c r="A44" s="83"/>
    </row>
  </sheetData>
  <sheetProtection formatCells="0" formatColumns="0" formatRows="0" insertRows="0" deleteRows="0"/>
  <mergeCells count="19">
    <mergeCell ref="AF4:AL4"/>
    <mergeCell ref="AF5:AL5"/>
    <mergeCell ref="BH4:BN4"/>
    <mergeCell ref="BH5:BN5"/>
    <mergeCell ref="AM5:AS5"/>
    <mergeCell ref="AT4:AZ4"/>
    <mergeCell ref="AT5:AZ5"/>
    <mergeCell ref="AM4:AS4"/>
    <mergeCell ref="BA4:BG4"/>
    <mergeCell ref="BA5:BG5"/>
    <mergeCell ref="K1:AE1"/>
    <mergeCell ref="C5:E5"/>
    <mergeCell ref="R4:X4"/>
    <mergeCell ref="K4:Q4"/>
    <mergeCell ref="C4:E4"/>
    <mergeCell ref="R5:X5"/>
    <mergeCell ref="K5:Q5"/>
    <mergeCell ref="Y4:AE4"/>
    <mergeCell ref="Y5:AE5"/>
  </mergeCells>
  <phoneticPr fontId="3" type="noConversion"/>
  <conditionalFormatting sqref="H8:H43">
    <cfRule type="dataBar" priority="2">
      <dataBar>
        <cfvo type="num" val="0"/>
        <cfvo type="num" val="1"/>
        <color theme="0" tint="-0.34998626667073579"/>
      </dataBar>
      <extLst>
        <ext xmlns:x14="http://schemas.microsoft.com/office/spreadsheetml/2009/9/main" uri="{B025F937-C7B1-47D3-B67F-A62EFF666E3E}">
          <x14:id>{0A58A75E-4698-465A-8593-F06B91A3A900}</x14:id>
        </ext>
      </extLst>
    </cfRule>
  </conditionalFormatting>
  <conditionalFormatting sqref="K6:BN7">
    <cfRule type="expression" dxfId="3" priority="45">
      <formula>K$6=TODAY()</formula>
    </cfRule>
  </conditionalFormatting>
  <conditionalFormatting sqref="K6:BN43">
    <cfRule type="expression" dxfId="2" priority="8">
      <formula>K$6=TODAY()</formula>
    </cfRule>
  </conditionalFormatting>
  <conditionalFormatting sqref="K8:BN43">
    <cfRule type="expression" dxfId="1" priority="48">
      <formula>AND($E8&lt;=K$6,ROUNDDOWN(($F8-$E8+1)*$H8,0)+$E8-1&gt;=K$6)</formula>
    </cfRule>
    <cfRule type="expression" dxfId="0" priority="49">
      <formula>AND(NOT(ISBLANK($E8)),$E8&lt;=K$6,$F8&gt;=K$6)</formula>
    </cfRule>
  </conditionalFormatting>
  <dataValidations count="1">
    <dataValidation allowBlank="1" showInputMessage="1" promptTitle="Display Week" prompt="Enter the week number to display first in the Gantt Chart. The weeks are numbered starting from the week containing the Project Start Date." sqref="H4" xr:uid="{00000000-0002-0000-0000-000000000000}"/>
  </dataValidations>
  <pageMargins left="0.25" right="0.25" top="0.5" bottom="0.5" header="0.5" footer="0.25"/>
  <pageSetup scale="63" fitToHeight="0" orientation="landscape" r:id="rId1"/>
  <headerFooter alignWithMargins="0"/>
  <ignoredErrors>
    <ignoredError sqref="H9 A36:B37 B31 B32:B34 B25:B28 B19:B22 G13:H13 G12 G16 G14:H14 A39:B39 B38 E18 E24 E30 E36:H39 G15 G11 G10 G18:H18 G24:H24 G30:H34 H22 G40 G41:G42 G43 H20 H21 H25:H28" unlockedFormula="1"/>
    <ignoredError sqref="A30 A24 A18" 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8238" r:id="rId4" name="Scroll Bar 46">
              <controlPr defaultSize="0" print="0" autoPict="0">
                <anchor moveWithCells="1">
                  <from>
                    <xdr:col>9</xdr:col>
                    <xdr:colOff>95250</xdr:colOff>
                    <xdr:row>1</xdr:row>
                    <xdr:rowOff>123825</xdr:rowOff>
                  </from>
                  <to>
                    <xdr:col>27</xdr:col>
                    <xdr:colOff>104775</xdr:colOff>
                    <xdr:row>2</xdr:row>
                    <xdr:rowOff>114300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dataBar" id="{0A58A75E-4698-465A-8593-F06B91A3A900}">
            <x14:dataBar minLength="0" maxLength="100" gradient="0">
              <x14:cfvo type="num">
                <xm:f>0</xm:f>
              </x14:cfvo>
              <x14:cfvo type="num">
                <xm:f>1</xm:f>
              </x14:cfvo>
              <x14:negativeFillColor rgb="FFFF0000"/>
              <x14:axisColor rgb="FF000000"/>
            </x14:dataBar>
          </x14:cfRule>
          <xm:sqref>H8:H43</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GanttChart</vt:lpstr>
      <vt:lpstr>GanttChart!prevWBS</vt:lpstr>
      <vt:lpstr>GanttChart!Print_Area</vt:lpstr>
      <vt:lpstr>GanttChart!Print_Titles</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Gantt Chart Template</dc:title>
  <dc:creator>Vertex42.com</dc:creator>
  <dc:description>(c) 2006-2018 Vertex42 LLC. All Rights Reserved.</dc:description>
  <cp:lastModifiedBy>Samrat pal</cp:lastModifiedBy>
  <cp:lastPrinted>2018-02-12T20:25:38Z</cp:lastPrinted>
  <dcterms:created xsi:type="dcterms:W3CDTF">2010-06-09T16:05:03Z</dcterms:created>
  <dcterms:modified xsi:type="dcterms:W3CDTF">2025-03-03T12:42:40Z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2018 Vertex42 LLC</vt:lpwstr>
  </property>
  <property fmtid="{D5CDD505-2E9C-101B-9397-08002B2CF9AE}" pid="3" name="Version">
    <vt:lpwstr>3.1.1</vt:lpwstr>
  </property>
  <property fmtid="{D5CDD505-2E9C-101B-9397-08002B2CF9AE}" pid="4" name="Source">
    <vt:lpwstr>https://www.vertex42.com/ExcelTemplates/excel-gantt-chart.html</vt:lpwstr>
  </property>
</Properties>
</file>