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codeName="ThisWorkbook"/>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2CDF9CF8-5F89-4D3A-9393-1F7CE760BAA2}" xr6:coauthVersionLast="47" xr6:coauthVersionMax="47" xr10:uidLastSave="{00000000-0000-0000-0000-000000000000}"/>
  <bookViews>
    <workbookView xWindow="-120" yWindow="-120" windowWidth="20730" windowHeight="11160" xr2:uid="{00000000-000D-0000-FFFF-FFFF00000000}"/>
  </bookViews>
  <sheets>
    <sheet name="GanttChart" sheetId="9" r:id="rId1"/>
  </sheets>
  <definedNames>
    <definedName name="prevWBS" localSheetId="0">GanttChart!$A1048576</definedName>
    <definedName name="_xlnm.Print_Area" localSheetId="0">GanttChart!$A$1:$BN$37</definedName>
    <definedName name="_xlnm.Print_Titles" localSheetId="0">GanttChart!$4:$7</definedName>
    <definedName name="valuevx">42.314159</definedName>
    <definedName name="vertex42_copyright" hidden="1">"© 2006-2018 Vertex42 LLC"</definedName>
    <definedName name="vertex42_id" hidden="1">"gantt-chart_L2.xlsx"</definedName>
    <definedName name="vertex42_title" hidden="1">"Gantt Chart Template"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33" i="9" l="1"/>
  <c r="F9" i="9"/>
  <c r="F23" i="9"/>
  <c r="F22" i="9"/>
  <c r="F21" i="9"/>
  <c r="F20" i="9"/>
  <c r="F19" i="9"/>
  <c r="F29" i="9"/>
  <c r="F28" i="9"/>
  <c r="F27" i="9"/>
  <c r="F26" i="9"/>
  <c r="F25" i="9"/>
  <c r="F31" i="9"/>
  <c r="F32" i="9" l="1"/>
  <c r="F42" i="9"/>
  <c r="I42" i="9" s="1"/>
  <c r="F43" i="9"/>
  <c r="I43" i="9" s="1"/>
  <c r="F41" i="9"/>
  <c r="I41" i="9" s="1"/>
  <c r="A40" i="9"/>
  <c r="A41" i="9" s="1"/>
  <c r="F10" i="9" l="1"/>
  <c r="K6" i="9"/>
  <c r="F12" i="9" l="1"/>
  <c r="F15" i="9" s="1"/>
  <c r="F16" i="9"/>
  <c r="K7" i="9"/>
  <c r="K4" i="9"/>
  <c r="A8" i="9"/>
  <c r="A42" i="9"/>
  <c r="A43" i="9" s="1"/>
  <c r="F13" i="9" l="1"/>
  <c r="F14" i="9" s="1"/>
  <c r="L6" i="9"/>
  <c r="I26" i="9" l="1"/>
  <c r="I25" i="9"/>
  <c r="I32" i="9"/>
  <c r="I19" i="9"/>
  <c r="I9" i="9"/>
  <c r="I31" i="9"/>
  <c r="M6" i="9"/>
  <c r="I20" i="9"/>
  <c r="I27" i="9" l="1"/>
  <c r="I21" i="9"/>
  <c r="N6" i="9"/>
  <c r="I33" i="9"/>
  <c r="F34" i="9"/>
  <c r="F35" i="9" l="1"/>
  <c r="I34" i="9"/>
  <c r="I12" i="9"/>
  <c r="I13" i="9"/>
  <c r="I14" i="9"/>
  <c r="O6" i="9"/>
  <c r="F17" i="9"/>
  <c r="K5" i="9"/>
  <c r="I28" i="9" l="1"/>
  <c r="I29" i="9"/>
  <c r="I22" i="9"/>
  <c r="I35" i="9"/>
  <c r="I10" i="9"/>
  <c r="F11" i="9"/>
  <c r="I15" i="9"/>
  <c r="I16" i="9"/>
  <c r="I17" i="9"/>
  <c r="P6" i="9"/>
  <c r="L7" i="9"/>
  <c r="I23" i="9" l="1"/>
  <c r="I11" i="9"/>
  <c r="Q6" i="9"/>
  <c r="M7" i="9"/>
  <c r="R6" i="9" l="1"/>
  <c r="N7" i="9"/>
  <c r="S6" i="9" l="1"/>
  <c r="O7" i="9"/>
  <c r="T6" i="9" l="1"/>
  <c r="U6" i="9" s="1"/>
  <c r="P7" i="9"/>
  <c r="V6" i="9" l="1"/>
  <c r="U7" i="9"/>
  <c r="Q7" i="9"/>
  <c r="V7" i="9" l="1"/>
  <c r="W6" i="9"/>
  <c r="W7" i="9" s="1"/>
  <c r="R7" i="9"/>
  <c r="R5" i="9"/>
  <c r="R4" i="9"/>
  <c r="S7" i="9" l="1"/>
  <c r="X6" i="9" l="1"/>
  <c r="T7" i="9"/>
  <c r="Y6" i="9" l="1"/>
  <c r="Z6" i="9" l="1"/>
  <c r="AA6" i="9" l="1"/>
  <c r="X7" i="9"/>
  <c r="AB6" i="9" l="1"/>
  <c r="Y5" i="9"/>
  <c r="Y4" i="9"/>
  <c r="Y7" i="9"/>
  <c r="AC6" i="9" l="1"/>
  <c r="Z7" i="9"/>
  <c r="AD6" i="9" l="1"/>
  <c r="AA7" i="9"/>
  <c r="AE6" i="9" l="1"/>
  <c r="AB7" i="9"/>
  <c r="AF6" i="9" l="1"/>
  <c r="AC7" i="9"/>
  <c r="AG6" i="9" l="1"/>
  <c r="AD7" i="9"/>
  <c r="AH6" i="9" l="1"/>
  <c r="AE7" i="9"/>
  <c r="AI6" i="9" l="1"/>
  <c r="AF4" i="9"/>
  <c r="AF7" i="9"/>
  <c r="AF5" i="9"/>
  <c r="AJ6" i="9" l="1"/>
  <c r="AG7" i="9"/>
  <c r="AK6" i="9" l="1"/>
  <c r="AH7" i="9"/>
  <c r="AL6" i="9" l="1"/>
  <c r="AI7" i="9"/>
  <c r="AM6" i="9" l="1"/>
  <c r="AJ7" i="9"/>
  <c r="AN6" i="9" l="1"/>
  <c r="AK7" i="9"/>
  <c r="AO6" i="9" l="1"/>
  <c r="AL7" i="9"/>
  <c r="AP6" i="9" l="1"/>
  <c r="AM7" i="9"/>
  <c r="AM5" i="9"/>
  <c r="AM4" i="9"/>
  <c r="AQ6" i="9" l="1"/>
  <c r="AN7" i="9"/>
  <c r="AR6" i="9" l="1"/>
  <c r="AO7" i="9"/>
  <c r="AS6" i="9" l="1"/>
  <c r="AP7" i="9"/>
  <c r="AT6" i="9" l="1"/>
  <c r="AQ7" i="9"/>
  <c r="AU6" i="9" l="1"/>
  <c r="AR7" i="9"/>
  <c r="AV6" i="9" l="1"/>
  <c r="AS7" i="9"/>
  <c r="AW6" i="9" l="1"/>
  <c r="AT7" i="9"/>
  <c r="AT5" i="9"/>
  <c r="AT4" i="9"/>
  <c r="AX6" i="9" l="1"/>
  <c r="AU7" i="9"/>
  <c r="AY6" i="9" l="1"/>
  <c r="AV7" i="9"/>
  <c r="AZ6" i="9" l="1"/>
  <c r="AW7" i="9"/>
  <c r="BA6" i="9" l="1"/>
  <c r="AX7" i="9"/>
  <c r="BB6" i="9" l="1"/>
  <c r="AY7" i="9"/>
  <c r="BC6" i="9" l="1"/>
  <c r="AZ7" i="9"/>
  <c r="BD6" i="9" l="1"/>
  <c r="BA5" i="9"/>
  <c r="BA4" i="9"/>
  <c r="BA7" i="9"/>
  <c r="BE6" i="9" l="1"/>
  <c r="BB7" i="9"/>
  <c r="BF6" i="9" l="1"/>
  <c r="BC7" i="9"/>
  <c r="BG6" i="9" l="1"/>
  <c r="BD7" i="9"/>
  <c r="BH6" i="9" l="1"/>
  <c r="BE7" i="9"/>
  <c r="BI6" i="9" l="1"/>
  <c r="BF7" i="9"/>
  <c r="BJ6" i="9" l="1"/>
  <c r="BG7" i="9"/>
  <c r="BK6" i="9" l="1"/>
  <c r="BH4" i="9"/>
  <c r="BH7" i="9"/>
  <c r="BH5" i="9"/>
  <c r="BL6" i="9" l="1"/>
  <c r="BI7" i="9"/>
  <c r="BM6" i="9" l="1"/>
  <c r="BJ7" i="9"/>
  <c r="BN6" i="9" l="1"/>
  <c r="BK7" i="9"/>
  <c r="BL7" i="9" l="1"/>
  <c r="BM7" i="9" l="1"/>
  <c r="BN7" i="9" l="1"/>
  <c r="A9" i="9" l="1"/>
  <c r="A10" i="9" s="1"/>
  <c r="A11" i="9" s="1"/>
  <c r="A12" i="9" l="1"/>
  <c r="A13" i="9" s="1"/>
  <c r="A14" i="9" s="1"/>
  <c r="A15" i="9" s="1"/>
  <c r="A16" i="9" s="1"/>
  <c r="A17" i="9" s="1"/>
  <c r="A18" i="9" s="1"/>
  <c r="A19" i="9" s="1"/>
  <c r="A20" i="9" s="1"/>
  <c r="A21" i="9" s="1"/>
  <c r="A22" i="9" s="1"/>
  <c r="A23" i="9" l="1"/>
  <c r="A24" i="9" s="1"/>
  <c r="A25" i="9" s="1"/>
  <c r="A26" i="9" s="1"/>
  <c r="A27" i="9" s="1"/>
  <c r="A28" i="9" s="1"/>
  <c r="A29" i="9" l="1"/>
  <c r="A30" i="9" s="1"/>
  <c r="A31" i="9" s="1"/>
  <c r="A32" i="9" s="1"/>
  <c r="A33" i="9" s="1"/>
  <c r="A34" i="9" s="1"/>
  <c r="A35"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Vertex42.com Templates</author>
  </authors>
  <commentList>
    <comment ref="A7" authorId="0" shapeId="0" xr:uid="{00000000-0006-0000-0000-000001000000}">
      <text>
        <r>
          <rPr>
            <b/>
            <sz val="9"/>
            <color indexed="81"/>
            <rFont val="Tahoma"/>
            <family val="2"/>
          </rPr>
          <t>Work Breakdown Structure</t>
        </r>
        <r>
          <rPr>
            <sz val="9"/>
            <color indexed="81"/>
            <rFont val="Tahoma"/>
            <family val="2"/>
          </rPr>
          <t xml:space="preserve">
Level 1: 1, 2, 3, ...
Level 2: 1.1, 1.2, 1.3, ...
Level 3: 1.1.1, 1.1.2, 1.1.3, …
 - The WBS uses a formula to control the numbering, but the formulas are different for different levels. Copy and Paste the cells in the WBS column from the examples at the bottom of the worksheet.</t>
        </r>
      </text>
    </comment>
    <comment ref="B7" authorId="0" shapeId="0" xr:uid="{00000000-0006-0000-0000-000002000000}">
      <text>
        <r>
          <rPr>
            <b/>
            <sz val="9"/>
            <color indexed="81"/>
            <rFont val="Tahoma"/>
            <family val="2"/>
          </rPr>
          <t>Task Description</t>
        </r>
        <r>
          <rPr>
            <sz val="9"/>
            <color indexed="81"/>
            <rFont val="Tahoma"/>
            <family val="2"/>
          </rPr>
          <t xml:space="preserve">
Enter the name of each task and sub-task. Use indents for sub-tasks.</t>
        </r>
      </text>
    </comment>
    <comment ref="C7" authorId="0" shapeId="0" xr:uid="{00000000-0006-0000-0000-000003000000}">
      <text>
        <r>
          <rPr>
            <b/>
            <sz val="9"/>
            <color indexed="81"/>
            <rFont val="Tahoma"/>
            <family val="2"/>
          </rPr>
          <t>Task Lead</t>
        </r>
        <r>
          <rPr>
            <sz val="9"/>
            <color indexed="81"/>
            <rFont val="Tahoma"/>
            <family val="2"/>
          </rPr>
          <t xml:space="preserve">
Enter the name of the Task Lead in this column.</t>
        </r>
      </text>
    </comment>
    <comment ref="D7" authorId="0" shapeId="0" xr:uid="{00000000-0006-0000-0000-000004000000}">
      <text>
        <r>
          <rPr>
            <b/>
            <sz val="9"/>
            <color indexed="81"/>
            <rFont val="Tahoma"/>
            <family val="2"/>
          </rPr>
          <t xml:space="preserve">Predecessor Tasks:
</t>
        </r>
        <r>
          <rPr>
            <sz val="9"/>
            <color indexed="81"/>
            <rFont val="Tahoma"/>
            <family val="2"/>
          </rPr>
          <t>You can use this column to enter the WBS of a predecessor for reference. The PRO version uses formulas to automatically calculate the Start Date based on the Predecessor.</t>
        </r>
      </text>
    </comment>
    <comment ref="E7" authorId="0" shapeId="0" xr:uid="{00000000-0006-0000-0000-000005000000}">
      <text>
        <r>
          <rPr>
            <b/>
            <sz val="9"/>
            <color indexed="81"/>
            <rFont val="Tahoma"/>
            <family val="2"/>
          </rPr>
          <t>Task Start Date</t>
        </r>
        <r>
          <rPr>
            <sz val="9"/>
            <color indexed="81"/>
            <rFont val="Tahoma"/>
            <family val="2"/>
          </rPr>
          <t xml:space="preserve">
You can manually enter the Start Date for each task or use a formula to create a dependency on a Predecessor. For example, you could enter </t>
        </r>
        <r>
          <rPr>
            <b/>
            <sz val="9"/>
            <color indexed="81"/>
            <rFont val="Tahoma"/>
            <family val="2"/>
          </rPr>
          <t>=</t>
        </r>
        <r>
          <rPr>
            <b/>
            <i/>
            <sz val="9"/>
            <color indexed="81"/>
            <rFont val="Tahoma"/>
            <family val="2"/>
          </rPr>
          <t>enddate</t>
        </r>
        <r>
          <rPr>
            <b/>
            <sz val="9"/>
            <color indexed="81"/>
            <rFont val="Tahoma"/>
            <family val="2"/>
          </rPr>
          <t>+1</t>
        </r>
        <r>
          <rPr>
            <sz val="9"/>
            <color indexed="81"/>
            <rFont val="Tahoma"/>
            <family val="2"/>
          </rPr>
          <t xml:space="preserve"> to set the Start date to the next calendar day, or </t>
        </r>
        <r>
          <rPr>
            <b/>
            <sz val="9"/>
            <color indexed="81"/>
            <rFont val="Tahoma"/>
            <family val="2"/>
          </rPr>
          <t>=WORKDAY(</t>
        </r>
        <r>
          <rPr>
            <b/>
            <i/>
            <sz val="9"/>
            <color indexed="81"/>
            <rFont val="Tahoma"/>
            <family val="2"/>
          </rPr>
          <t>enddate</t>
        </r>
        <r>
          <rPr>
            <b/>
            <sz val="9"/>
            <color indexed="81"/>
            <rFont val="Tahoma"/>
            <family val="2"/>
          </rPr>
          <t>,1)</t>
        </r>
        <r>
          <rPr>
            <sz val="9"/>
            <color indexed="81"/>
            <rFont val="Tahoma"/>
            <family val="2"/>
          </rPr>
          <t xml:space="preserve"> to set the Start date to the next work day (excluding weekends), where </t>
        </r>
        <r>
          <rPr>
            <i/>
            <sz val="9"/>
            <color indexed="81"/>
            <rFont val="Tahoma"/>
            <family val="2"/>
          </rPr>
          <t>enddate</t>
        </r>
        <r>
          <rPr>
            <sz val="9"/>
            <color indexed="81"/>
            <rFont val="Tahoma"/>
            <family val="2"/>
          </rPr>
          <t xml:space="preserve"> is the cell reference for the End date of the Predecessor task.</t>
        </r>
      </text>
    </comment>
    <comment ref="F7" authorId="1" shapeId="0" xr:uid="{00000000-0006-0000-0000-000006000000}">
      <text>
        <r>
          <rPr>
            <b/>
            <sz val="9"/>
            <color indexed="81"/>
            <rFont val="Tahoma"/>
            <family val="2"/>
          </rPr>
          <t>End Date:</t>
        </r>
        <r>
          <rPr>
            <sz val="9"/>
            <color indexed="81"/>
            <rFont val="Tahoma"/>
            <family val="2"/>
          </rPr>
          <t xml:space="preserve">
The End Date is calculated based on the Start Date and the Calendar Days columns.</t>
        </r>
      </text>
    </comment>
    <comment ref="G7" authorId="0" shapeId="0" xr:uid="{00000000-0006-0000-0000-000007000000}">
      <text>
        <r>
          <rPr>
            <b/>
            <sz val="9"/>
            <color indexed="81"/>
            <rFont val="Tahoma"/>
            <family val="2"/>
          </rPr>
          <t>Duration (Calendar Days)</t>
        </r>
        <r>
          <rPr>
            <sz val="9"/>
            <color indexed="81"/>
            <rFont val="Tahoma"/>
            <family val="2"/>
          </rPr>
          <t xml:space="preserve">
The duration is the number of calendar days for the given task. The duration is calculated as the </t>
        </r>
        <r>
          <rPr>
            <b/>
            <sz val="9"/>
            <color indexed="81"/>
            <rFont val="Tahoma"/>
            <family val="2"/>
          </rPr>
          <t>End</t>
        </r>
        <r>
          <rPr>
            <sz val="9"/>
            <color indexed="81"/>
            <rFont val="Tahoma"/>
            <family val="2"/>
          </rPr>
          <t xml:space="preserve"> Date minus the </t>
        </r>
        <r>
          <rPr>
            <b/>
            <sz val="9"/>
            <color indexed="81"/>
            <rFont val="Tahoma"/>
            <family val="2"/>
          </rPr>
          <t>Start</t>
        </r>
        <r>
          <rPr>
            <sz val="9"/>
            <color indexed="81"/>
            <rFont val="Tahoma"/>
            <family val="2"/>
          </rPr>
          <t xml:space="preserve"> Date plus 1 day, so that a task starting and ending on the same day has a duration of 1 day.
</t>
        </r>
        <r>
          <rPr>
            <b/>
            <sz val="9"/>
            <color indexed="81"/>
            <rFont val="Tahoma"/>
            <family val="2"/>
          </rPr>
          <t>Note:</t>
        </r>
        <r>
          <rPr>
            <sz val="9"/>
            <color indexed="81"/>
            <rFont val="Tahoma"/>
            <family val="2"/>
          </rPr>
          <t xml:space="preserve"> The conditional formatting used to create the gantt chart references this column.</t>
        </r>
      </text>
    </comment>
    <comment ref="H7" authorId="0" shapeId="0" xr:uid="{00000000-0006-0000-0000-000008000000}">
      <text>
        <r>
          <rPr>
            <b/>
            <sz val="9"/>
            <color indexed="81"/>
            <rFont val="Tahoma"/>
            <family val="2"/>
          </rPr>
          <t>Percent Complete</t>
        </r>
        <r>
          <rPr>
            <sz val="9"/>
            <color indexed="81"/>
            <rFont val="Tahoma"/>
            <family val="2"/>
          </rPr>
          <t xml:space="preserve">
Update the status of this task by entering the percent complete (between 0% and 100%).</t>
        </r>
      </text>
    </comment>
    <comment ref="I7" authorId="0" shapeId="0" xr:uid="{00000000-0006-0000-0000-000009000000}">
      <text>
        <r>
          <rPr>
            <b/>
            <sz val="9"/>
            <color indexed="81"/>
            <rFont val="Tahoma"/>
            <family val="2"/>
          </rPr>
          <t>Work Days</t>
        </r>
        <r>
          <rPr>
            <sz val="9"/>
            <color indexed="81"/>
            <rFont val="Tahoma"/>
            <family val="2"/>
          </rPr>
          <t xml:space="preserve">
Counts the number of work days, excluding the weekends (Saturday and Sunday). In the PRO version, you can customize the work week and list specific non-working days like holidays. In the PRO version, the default input is the Work Days instead of the Calendar Days.</t>
        </r>
      </text>
    </comment>
  </commentList>
</comments>
</file>

<file path=xl/sharedStrings.xml><?xml version="1.0" encoding="utf-8"?>
<sst xmlns="http://schemas.openxmlformats.org/spreadsheetml/2006/main" count="51" uniqueCount="26">
  <si>
    <t>[Company Name]</t>
  </si>
  <si>
    <t>WBS</t>
  </si>
  <si>
    <t>[Project Name] Project Schedule</t>
  </si>
  <si>
    <t>TEMPLATE ROWS</t>
  </si>
  <si>
    <t>[Task Category]</t>
  </si>
  <si>
    <t>[Task]</t>
  </si>
  <si>
    <t>[Name]</t>
  </si>
  <si>
    <t>[ Level 1 Task, Category, or Phase ]</t>
  </si>
  <si>
    <t xml:space="preserve"> . [ Level 2 Task ]</t>
  </si>
  <si>
    <t xml:space="preserve"> . . [ Level 3 Task ]</t>
  </si>
  <si>
    <t xml:space="preserve"> . . . [ Level 4 Task ]</t>
  </si>
  <si>
    <t>TASK</t>
  </si>
  <si>
    <t>LEAD</t>
  </si>
  <si>
    <t>START</t>
  </si>
  <si>
    <t>END</t>
  </si>
  <si>
    <t>DAYS</t>
  </si>
  <si>
    <t>% DONE</t>
  </si>
  <si>
    <t>WORK DAYS</t>
  </si>
  <si>
    <t>PREDECESSOR</t>
  </si>
  <si>
    <t>Display Week</t>
  </si>
  <si>
    <t>Gantt Chart Template © 2006-2018 by Vertex42.com</t>
  </si>
  <si>
    <t>Project Lead</t>
  </si>
  <si>
    <t>See the Help worksheet to learn how to use these template rows. You can hide these rows before printing.</t>
  </si>
  <si>
    <t>Learn about the Pro version &gt;</t>
  </si>
  <si>
    <t>Project Start Date</t>
  </si>
  <si>
    <t>[Sub-Task]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</si>
</sst>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d/yyyy\ \(dddd\)"/>
    <numFmt numFmtId="165" formatCode="ddd\ m/dd/yy"/>
    <numFmt numFmtId="166" formatCode="d"/>
    <numFmt numFmtId="167" formatCode="d\ mmm\ yyyy"/>
  </numFmts>
  <fonts count="66" x14ac:knownFonts="1">
    <font>
      <sz val="10"/>
      <name val="Arial"/>
    </font>
    <font>
      <sz val="10"/>
      <name val="Arial"/>
      <family val="2"/>
    </font>
    <font>
      <u/>
      <sz val="10"/>
      <color indexed="12"/>
      <name val="Arial"/>
      <family val="2"/>
    </font>
    <font>
      <sz val="8"/>
      <name val="Arial"/>
      <family val="2"/>
    </font>
    <font>
      <sz val="10"/>
      <name val="Arial"/>
      <family val="2"/>
    </font>
    <font>
      <sz val="11"/>
      <color indexed="8"/>
      <name val="Calibri"/>
      <family val="2"/>
    </font>
    <font>
      <sz val="11"/>
      <color indexed="9"/>
      <name val="Calibri"/>
      <family val="2"/>
    </font>
    <font>
      <sz val="11"/>
      <color indexed="36"/>
      <name val="Calibri"/>
      <family val="2"/>
    </font>
    <font>
      <b/>
      <sz val="11"/>
      <color indexed="50"/>
      <name val="Calibri"/>
      <family val="2"/>
    </font>
    <font>
      <b/>
      <sz val="11"/>
      <color indexed="9"/>
      <name val="Calibri"/>
      <family val="2"/>
    </font>
    <font>
      <i/>
      <sz val="11"/>
      <color indexed="23"/>
      <name val="Calibri"/>
      <family val="2"/>
    </font>
    <font>
      <sz val="11"/>
      <color indexed="17"/>
      <name val="Calibri"/>
      <family val="2"/>
    </font>
    <font>
      <b/>
      <sz val="15"/>
      <color indexed="18"/>
      <name val="Calibri"/>
      <family val="2"/>
    </font>
    <font>
      <b/>
      <sz val="13"/>
      <color indexed="18"/>
      <name val="Calibri"/>
      <family val="2"/>
    </font>
    <font>
      <b/>
      <sz val="11"/>
      <color indexed="18"/>
      <name val="Calibri"/>
      <family val="2"/>
    </font>
    <font>
      <sz val="11"/>
      <color indexed="53"/>
      <name val="Calibri"/>
      <family val="2"/>
    </font>
    <font>
      <sz val="11"/>
      <color indexed="50"/>
      <name val="Calibri"/>
      <family val="2"/>
    </font>
    <font>
      <sz val="11"/>
      <color indexed="59"/>
      <name val="Calibri"/>
      <family val="2"/>
    </font>
    <font>
      <b/>
      <sz val="11"/>
      <color indexed="63"/>
      <name val="Calibri"/>
      <family val="2"/>
    </font>
    <font>
      <b/>
      <sz val="18"/>
      <color indexed="18"/>
      <name val="Cambria"/>
      <family val="2"/>
    </font>
    <font>
      <b/>
      <sz val="11"/>
      <color indexed="8"/>
      <name val="Calibri"/>
      <family val="2"/>
    </font>
    <font>
      <sz val="11"/>
      <color indexed="10"/>
      <name val="Calibri"/>
      <family val="2"/>
    </font>
    <font>
      <b/>
      <sz val="9"/>
      <color indexed="81"/>
      <name val="Tahoma"/>
      <family val="2"/>
    </font>
    <font>
      <sz val="9"/>
      <color indexed="81"/>
      <name val="Tahoma"/>
      <family val="2"/>
    </font>
    <font>
      <b/>
      <i/>
      <sz val="9"/>
      <color indexed="81"/>
      <name val="Tahoma"/>
      <family val="2"/>
    </font>
    <font>
      <i/>
      <sz val="9"/>
      <color indexed="81"/>
      <name val="Tahoma"/>
      <family val="2"/>
    </font>
    <font>
      <sz val="12"/>
      <name val="Arial"/>
      <family val="2"/>
      <scheme val="minor"/>
    </font>
    <font>
      <sz val="10"/>
      <name val="Arial"/>
      <family val="1"/>
      <scheme val="minor"/>
    </font>
    <font>
      <sz val="9"/>
      <name val="Arial"/>
      <family val="1"/>
      <scheme val="minor"/>
    </font>
    <font>
      <sz val="8"/>
      <name val="Arial"/>
      <family val="1"/>
      <scheme val="minor"/>
    </font>
    <font>
      <b/>
      <sz val="11"/>
      <name val="Arial"/>
      <family val="1"/>
      <scheme val="minor"/>
    </font>
    <font>
      <sz val="9"/>
      <color rgb="FF000000"/>
      <name val="Arial"/>
      <family val="1"/>
      <scheme val="minor"/>
    </font>
    <font>
      <i/>
      <sz val="9"/>
      <name val="Arial"/>
      <family val="1"/>
      <scheme val="minor"/>
    </font>
    <font>
      <b/>
      <sz val="14"/>
      <color theme="4" tint="-0.499984740745262"/>
      <name val="Arial"/>
      <family val="2"/>
      <scheme val="minor"/>
    </font>
    <font>
      <b/>
      <sz val="10"/>
      <color theme="4" tint="-0.249977111117893"/>
      <name val="Arial"/>
      <family val="2"/>
      <scheme val="minor"/>
    </font>
    <font>
      <b/>
      <sz val="14"/>
      <color theme="0"/>
      <name val="Arial"/>
      <family val="2"/>
      <scheme val="minor"/>
    </font>
    <font>
      <b/>
      <sz val="10"/>
      <color theme="0"/>
      <name val="Arial"/>
      <family val="2"/>
      <scheme val="minor"/>
    </font>
    <font>
      <b/>
      <i/>
      <sz val="8"/>
      <color theme="0"/>
      <name val="Arial"/>
      <family val="2"/>
      <scheme val="minor"/>
    </font>
    <font>
      <sz val="12"/>
      <color theme="4" tint="-0.499984740745262"/>
      <name val="Arial"/>
      <family val="2"/>
      <scheme val="minor"/>
    </font>
    <font>
      <b/>
      <sz val="8"/>
      <color theme="0"/>
      <name val="Arial"/>
      <family val="2"/>
      <scheme val="minor"/>
    </font>
    <font>
      <b/>
      <sz val="8"/>
      <color theme="4"/>
      <name val="Arial"/>
      <family val="2"/>
      <scheme val="minor"/>
    </font>
    <font>
      <sz val="8"/>
      <color theme="0"/>
      <name val="Arial"/>
      <family val="2"/>
      <scheme val="minor"/>
    </font>
    <font>
      <b/>
      <sz val="9"/>
      <color theme="4" tint="-0.249977111117893"/>
      <name val="Arial"/>
      <family val="2"/>
      <scheme val="minor"/>
    </font>
    <font>
      <b/>
      <sz val="10"/>
      <color theme="4"/>
      <name val="Arial"/>
      <family val="2"/>
      <scheme val="minor"/>
    </font>
    <font>
      <b/>
      <u/>
      <sz val="14"/>
      <color theme="4" tint="-0.499984740745262"/>
      <name val="Arial"/>
      <family val="2"/>
      <scheme val="minor"/>
    </font>
    <font>
      <b/>
      <sz val="11"/>
      <color theme="1" tint="0.34998626667073579"/>
      <name val="Arial"/>
      <family val="1"/>
      <scheme val="minor"/>
    </font>
    <font>
      <b/>
      <sz val="8"/>
      <color theme="1" tint="0.34998626667073579"/>
      <name val="Arial"/>
      <family val="1"/>
      <scheme val="minor"/>
    </font>
    <font>
      <sz val="9"/>
      <color theme="0" tint="-0.499984740745262"/>
      <name val="Arial"/>
      <family val="2"/>
      <scheme val="minor"/>
    </font>
    <font>
      <sz val="9"/>
      <color theme="1" tint="0.249977111117893"/>
      <name val="Arial"/>
      <family val="2"/>
      <scheme val="minor"/>
    </font>
    <font>
      <i/>
      <sz val="9"/>
      <name val="Arial"/>
      <family val="2"/>
      <scheme val="minor"/>
    </font>
    <font>
      <sz val="9"/>
      <name val="Arial"/>
      <family val="2"/>
      <scheme val="minor"/>
    </font>
    <font>
      <sz val="14"/>
      <name val="Arial"/>
      <family val="1"/>
      <scheme val="minor"/>
    </font>
    <font>
      <sz val="14"/>
      <color rgb="FF000000"/>
      <name val="Arial"/>
      <family val="1"/>
      <scheme val="minor"/>
    </font>
    <font>
      <b/>
      <sz val="8"/>
      <color theme="4" tint="-0.249977111117893"/>
      <name val="Arial"/>
      <family val="2"/>
      <scheme val="minor"/>
    </font>
    <font>
      <b/>
      <sz val="8"/>
      <color theme="4" tint="-0.499984740745262"/>
      <name val="Arial"/>
      <family val="2"/>
      <scheme val="minor"/>
    </font>
    <font>
      <b/>
      <u/>
      <sz val="8"/>
      <color theme="4" tint="-0.499984740745262"/>
      <name val="Arial"/>
      <family val="2"/>
      <scheme val="minor"/>
    </font>
    <font>
      <sz val="8"/>
      <color theme="4" tint="-0.499984740745262"/>
      <name val="Arial"/>
      <family val="2"/>
      <scheme val="minor"/>
    </font>
    <font>
      <sz val="8"/>
      <name val="Arial"/>
      <family val="2"/>
      <scheme val="minor"/>
    </font>
    <font>
      <sz val="11"/>
      <name val="Arial"/>
      <family val="2"/>
      <scheme val="minor"/>
    </font>
    <font>
      <sz val="12"/>
      <color theme="4" tint="-0.249977111117893"/>
      <name val="Arial"/>
      <family val="2"/>
      <scheme val="minor"/>
    </font>
    <font>
      <sz val="10"/>
      <color theme="4" tint="-0.249977111117893"/>
      <name val="Arial"/>
      <family val="2"/>
      <scheme val="minor"/>
    </font>
    <font>
      <sz val="11"/>
      <color theme="4" tint="-0.249977111117893"/>
      <name val="Arial"/>
      <family val="2"/>
      <scheme val="minor"/>
    </font>
    <font>
      <sz val="11"/>
      <color theme="4" tint="-0.499984740745262"/>
      <name val="Arial"/>
      <family val="2"/>
      <scheme val="minor"/>
    </font>
    <font>
      <sz val="8"/>
      <color theme="4" tint="-0.249977111117893"/>
      <name val="Arial"/>
      <family val="2"/>
      <scheme val="minor"/>
    </font>
    <font>
      <sz val="18"/>
      <color theme="0"/>
      <name val="Arial"/>
      <family val="2"/>
      <scheme val="minor"/>
    </font>
    <font>
      <i/>
      <sz val="10"/>
      <color theme="0"/>
      <name val="Arial"/>
      <family val="2"/>
    </font>
  </fonts>
  <fills count="28">
    <fill>
      <patternFill patternType="none"/>
    </fill>
    <fill>
      <patternFill patternType="gray125"/>
    </fill>
    <fill>
      <patternFill patternType="solid">
        <fgColor indexed="47"/>
      </patternFill>
    </fill>
    <fill>
      <patternFill patternType="solid">
        <fgColor indexed="46"/>
      </patternFill>
    </fill>
    <fill>
      <patternFill patternType="solid">
        <fgColor indexed="41"/>
      </patternFill>
    </fill>
    <fill>
      <patternFill patternType="solid">
        <fgColor indexed="26"/>
      </patternFill>
    </fill>
    <fill>
      <patternFill patternType="solid">
        <fgColor indexed="51"/>
      </patternFill>
    </fill>
    <fill>
      <patternFill patternType="solid">
        <fgColor indexed="61"/>
      </patternFill>
    </fill>
    <fill>
      <patternFill patternType="solid">
        <fgColor indexed="52"/>
      </patternFill>
    </fill>
    <fill>
      <patternFill patternType="solid">
        <fgColor indexed="20"/>
      </patternFill>
    </fill>
    <fill>
      <patternFill patternType="solid">
        <fgColor indexed="40"/>
      </patternFill>
    </fill>
    <fill>
      <patternFill patternType="solid">
        <fgColor indexed="29"/>
      </patternFill>
    </fill>
    <fill>
      <patternFill patternType="solid">
        <fgColor indexed="14"/>
      </patternFill>
    </fill>
    <fill>
      <patternFill patternType="solid">
        <fgColor indexed="23"/>
      </patternFill>
    </fill>
    <fill>
      <patternFill patternType="solid">
        <fgColor indexed="15"/>
      </patternFill>
    </fill>
    <fill>
      <patternFill patternType="solid">
        <fgColor indexed="10"/>
      </patternFill>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4" tint="0.79998168889431442"/>
        <bgColor indexed="64"/>
      </patternFill>
    </fill>
    <fill>
      <patternFill patternType="solid">
        <fgColor theme="4"/>
        <bgColor indexed="64"/>
      </patternFill>
    </fill>
    <fill>
      <patternFill patternType="solid">
        <fgColor theme="4" tint="0.39997558519241921"/>
        <bgColor indexed="64"/>
      </patternFill>
    </fill>
    <fill>
      <patternFill patternType="solid">
        <fgColor theme="0" tint="-0.249977111117893"/>
        <bgColor indexed="64"/>
      </patternFill>
    </fill>
    <fill>
      <patternFill patternType="solid">
        <fgColor theme="0" tint="-0.34998626667073579"/>
        <bgColor indexed="64"/>
      </patternFill>
    </fill>
  </fills>
  <borders count="4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0"/>
      </bottom>
      <diagonal/>
    </border>
    <border>
      <left/>
      <right/>
      <top/>
      <bottom style="thick">
        <color indexed="51"/>
      </bottom>
      <diagonal/>
    </border>
    <border>
      <left/>
      <right/>
      <top/>
      <bottom style="medium">
        <color indexed="52"/>
      </bottom>
      <diagonal/>
    </border>
    <border>
      <left/>
      <right/>
      <top/>
      <bottom style="double">
        <color indexed="50"/>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0"/>
      </top>
      <bottom style="double">
        <color indexed="40"/>
      </bottom>
      <diagonal/>
    </border>
    <border>
      <left/>
      <right/>
      <top style="thin">
        <color indexed="22"/>
      </top>
      <bottom style="thin">
        <color indexed="22"/>
      </bottom>
      <diagonal/>
    </border>
    <border>
      <left/>
      <right/>
      <top style="thin">
        <color rgb="FFEFEFEF"/>
      </top>
      <bottom style="thin">
        <color rgb="FFEFEFEF"/>
      </bottom>
      <diagonal/>
    </border>
    <border>
      <left/>
      <right/>
      <top/>
      <bottom style="thin">
        <color indexed="22"/>
      </bottom>
      <diagonal/>
    </border>
    <border>
      <left style="thin">
        <color theme="0" tint="-0.34998626667073579"/>
      </left>
      <right style="thin">
        <color theme="0" tint="-0.34998626667073579"/>
      </right>
      <top/>
      <bottom/>
      <diagonal/>
    </border>
    <border>
      <left/>
      <right/>
      <top/>
      <bottom style="thick">
        <color theme="0" tint="-0.34998626667073579"/>
      </bottom>
      <diagonal/>
    </border>
    <border>
      <left style="thin">
        <color theme="0" tint="-0.34998626667073579"/>
      </left>
      <right style="thin">
        <color theme="0" tint="-0.34998626667073579"/>
      </right>
      <top/>
      <bottom style="thick">
        <color theme="0" tint="-0.34998626667073579"/>
      </bottom>
      <diagonal/>
    </border>
    <border>
      <left/>
      <right style="thin">
        <color theme="0" tint="-0.34998626667073579"/>
      </right>
      <top/>
      <bottom style="thick">
        <color theme="0" tint="-0.34998626667073579"/>
      </bottom>
      <diagonal/>
    </border>
    <border>
      <left style="medium">
        <color theme="0" tint="-0.34998626667073579"/>
      </left>
      <right style="thin">
        <color theme="0" tint="-0.34998626667073579"/>
      </right>
      <top/>
      <bottom style="thick">
        <color theme="0" tint="-0.34998626667073579"/>
      </bottom>
      <diagonal/>
    </border>
    <border>
      <left style="thin">
        <color theme="0" tint="-0.34998626667073579"/>
      </left>
      <right style="medium">
        <color theme="0" tint="-0.34998626667073579"/>
      </right>
      <top/>
      <bottom style="thick">
        <color theme="0" tint="-0.34998626667073579"/>
      </bottom>
      <diagonal/>
    </border>
    <border>
      <left style="thin">
        <color theme="0" tint="-0.34998626667073579"/>
      </left>
      <right/>
      <top/>
      <bottom style="thick">
        <color theme="0" tint="-0.34998626667073579"/>
      </bottom>
      <diagonal/>
    </border>
    <border>
      <left style="medium">
        <color theme="4" tint="0.39994506668294322"/>
      </left>
      <right style="thin">
        <color theme="0" tint="-0.34998626667073579"/>
      </right>
      <top/>
      <bottom/>
      <diagonal/>
    </border>
    <border>
      <left style="thin">
        <color theme="0" tint="-0.34998626667073579"/>
      </left>
      <right style="medium">
        <color theme="4" tint="0.39994506668294322"/>
      </right>
      <top/>
      <bottom/>
      <diagonal/>
    </border>
    <border>
      <left style="thin">
        <color theme="0" tint="-0.34998626667073579"/>
      </left>
      <right style="medium">
        <color theme="4" tint="0.39991454817346722"/>
      </right>
      <top/>
      <bottom/>
      <diagonal/>
    </border>
    <border>
      <left style="medium">
        <color theme="4" tint="0.39991454817346722"/>
      </left>
      <right style="thin">
        <color theme="0" tint="-0.34998626667073579"/>
      </right>
      <top/>
      <bottom/>
      <diagonal/>
    </border>
    <border>
      <left style="thin">
        <color theme="0" tint="-0.34998626667073579"/>
      </left>
      <right style="medium">
        <color theme="4" tint="0.39988402966399123"/>
      </right>
      <top/>
      <bottom/>
      <diagonal/>
    </border>
    <border>
      <left style="medium">
        <color theme="4" tint="0.39988402966399123"/>
      </left>
      <right style="thin">
        <color theme="0" tint="-0.34998626667073579"/>
      </right>
      <top/>
      <bottom/>
      <diagonal/>
    </border>
    <border>
      <left style="thin">
        <color theme="0" tint="-0.34998626667073579"/>
      </left>
      <right style="medium">
        <color theme="4" tint="0.39985351115451523"/>
      </right>
      <top/>
      <bottom/>
      <diagonal/>
    </border>
    <border>
      <left style="medium">
        <color theme="4" tint="0.39985351115451523"/>
      </left>
      <right style="thin">
        <color theme="0" tint="-0.34998626667073579"/>
      </right>
      <top/>
      <bottom/>
      <diagonal/>
    </border>
    <border>
      <left style="thin">
        <color theme="0" tint="-0.34998626667073579"/>
      </left>
      <right style="medium">
        <color theme="4" tint="0.39982299264503923"/>
      </right>
      <top/>
      <bottom/>
      <diagonal/>
    </border>
    <border>
      <left style="medium">
        <color theme="4" tint="0.39982299264503923"/>
      </left>
      <right style="thin">
        <color theme="0" tint="-0.34998626667073579"/>
      </right>
      <top/>
      <bottom/>
      <diagonal/>
    </border>
    <border>
      <left style="thin">
        <color theme="0" tint="-0.34998626667073579"/>
      </left>
      <right style="medium">
        <color theme="4" tint="0.39979247413556324"/>
      </right>
      <top/>
      <bottom/>
      <diagonal/>
    </border>
    <border>
      <left style="medium">
        <color theme="4" tint="0.39979247413556324"/>
      </left>
      <right style="thin">
        <color theme="0" tint="-0.34998626667073579"/>
      </right>
      <top/>
      <bottom/>
      <diagonal/>
    </border>
    <border>
      <left style="thin">
        <color theme="0" tint="-0.34998626667073579"/>
      </left>
      <right style="medium">
        <color theme="4" tint="0.39976195562608724"/>
      </right>
      <top/>
      <bottom/>
      <diagonal/>
    </border>
    <border>
      <left style="medium">
        <color theme="4" tint="0.39976195562608724"/>
      </left>
      <right style="thin">
        <color theme="0" tint="-0.34998626667073579"/>
      </right>
      <top/>
      <bottom/>
      <diagonal/>
    </border>
    <border>
      <left style="thin">
        <color theme="0" tint="-0.34998626667073579"/>
      </left>
      <right style="medium">
        <color theme="4" tint="0.39973143711661124"/>
      </right>
      <top/>
      <bottom/>
      <diagonal/>
    </border>
    <border>
      <left style="medium">
        <color theme="4" tint="0.79995117038483843"/>
      </left>
      <right style="medium">
        <color theme="4" tint="0.79995117038483843"/>
      </right>
      <top style="medium">
        <color theme="4" tint="0.79995117038483843"/>
      </top>
      <bottom style="medium">
        <color theme="4" tint="0.79995117038483843"/>
      </bottom>
      <diagonal/>
    </border>
    <border>
      <left style="medium">
        <color theme="4" tint="0.79995117038483843"/>
      </left>
      <right/>
      <top style="medium">
        <color theme="4" tint="0.79995117038483843"/>
      </top>
      <bottom style="medium">
        <color theme="4" tint="0.79995117038483843"/>
      </bottom>
      <diagonal/>
    </border>
    <border>
      <left/>
      <right/>
      <top style="medium">
        <color theme="4" tint="0.79995117038483843"/>
      </top>
      <bottom style="medium">
        <color theme="4" tint="0.79995117038483843"/>
      </bottom>
      <diagonal/>
    </border>
    <border>
      <left/>
      <right style="medium">
        <color theme="4" tint="0.79995117038483843"/>
      </right>
      <top style="medium">
        <color theme="4" tint="0.79995117038483843"/>
      </top>
      <bottom style="medium">
        <color theme="4" tint="0.79995117038483843"/>
      </bottom>
      <diagonal/>
    </border>
    <border>
      <left style="medium">
        <color theme="4" tint="0.39994506668294322"/>
      </left>
      <right/>
      <top/>
      <bottom/>
      <diagonal/>
    </border>
    <border>
      <left/>
      <right style="medium">
        <color theme="4" tint="0.39994506668294322"/>
      </right>
      <top/>
      <bottom/>
      <diagonal/>
    </border>
  </borders>
  <cellStyleXfs count="44">
    <xf numFmtId="0" fontId="0" fillId="0" borderId="0"/>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2"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6"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8"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0"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7" fillId="16" borderId="0" applyNumberFormat="0" applyBorder="0" applyAlignment="0" applyProtection="0"/>
    <xf numFmtId="0" fontId="8" fillId="17" borderId="1" applyNumberFormat="0" applyAlignment="0" applyProtection="0"/>
    <xf numFmtId="0" fontId="9" fillId="18" borderId="2" applyNumberFormat="0" applyAlignment="0" applyProtection="0"/>
    <xf numFmtId="0" fontId="10" fillId="0" borderId="0" applyNumberFormat="0" applyFill="0" applyBorder="0" applyAlignment="0" applyProtection="0"/>
    <xf numFmtId="0" fontId="11" fillId="19"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2" fillId="0" borderId="0" applyNumberFormat="0" applyFill="0" applyBorder="0" applyAlignment="0" applyProtection="0">
      <alignment vertical="top"/>
      <protection locked="0"/>
    </xf>
    <xf numFmtId="0" fontId="15" fillId="11" borderId="1" applyNumberFormat="0" applyAlignment="0" applyProtection="0"/>
    <xf numFmtId="0" fontId="16" fillId="0" borderId="6" applyNumberFormat="0" applyFill="0" applyAlignment="0" applyProtection="0"/>
    <xf numFmtId="0" fontId="17" fillId="5" borderId="0" applyNumberFormat="0" applyBorder="0" applyAlignment="0" applyProtection="0"/>
    <xf numFmtId="0" fontId="4" fillId="5" borderId="7" applyNumberFormat="0" applyFont="0" applyAlignment="0" applyProtection="0"/>
    <xf numFmtId="0" fontId="18" fillId="17" borderId="8" applyNumberFormat="0" applyAlignment="0" applyProtection="0"/>
    <xf numFmtId="9" fontId="1" fillId="0" borderId="0" applyFont="0" applyFill="0" applyBorder="0" applyAlignment="0" applyProtection="0"/>
    <xf numFmtId="0" fontId="19" fillId="0" borderId="0" applyNumberFormat="0" applyFill="0" applyBorder="0" applyAlignment="0" applyProtection="0"/>
    <xf numFmtId="0" fontId="20" fillId="0" borderId="9" applyNumberFormat="0" applyFill="0" applyAlignment="0" applyProtection="0"/>
    <xf numFmtId="0" fontId="21" fillId="0" borderId="0" applyNumberFormat="0" applyFill="0" applyBorder="0" applyAlignment="0" applyProtection="0"/>
  </cellStyleXfs>
  <cellXfs count="143">
    <xf numFmtId="0" fontId="0" fillId="0" borderId="0" xfId="0"/>
    <xf numFmtId="0" fontId="27" fillId="0" borderId="0" xfId="0" applyFont="1"/>
    <xf numFmtId="0" fontId="28" fillId="20" borderId="12" xfId="0" applyFont="1" applyFill="1" applyBorder="1" applyAlignment="1">
      <alignment vertical="center"/>
    </xf>
    <xf numFmtId="0" fontId="28" fillId="20" borderId="12" xfId="0" applyFont="1" applyFill="1" applyBorder="1" applyAlignment="1">
      <alignment horizontal="center" vertical="center"/>
    </xf>
    <xf numFmtId="165" fontId="28" fillId="20" borderId="12" xfId="0" applyNumberFormat="1" applyFont="1" applyFill="1" applyBorder="1" applyAlignment="1">
      <alignment horizontal="right" vertical="center"/>
    </xf>
    <xf numFmtId="1" fontId="28" fillId="20" borderId="12" xfId="40" applyNumberFormat="1" applyFont="1" applyFill="1" applyBorder="1" applyAlignment="1" applyProtection="1">
      <alignment horizontal="center" vertical="center"/>
    </xf>
    <xf numFmtId="9" fontId="28" fillId="20" borderId="12" xfId="40" applyFont="1" applyFill="1" applyBorder="1" applyAlignment="1" applyProtection="1">
      <alignment horizontal="center" vertical="center"/>
    </xf>
    <xf numFmtId="0" fontId="28" fillId="20" borderId="10" xfId="0" applyFont="1" applyFill="1" applyBorder="1" applyAlignment="1">
      <alignment vertical="center"/>
    </xf>
    <xf numFmtId="0" fontId="28" fillId="0" borderId="10" xfId="0" applyFont="1" applyBorder="1" applyAlignment="1">
      <alignment horizontal="left" vertical="center"/>
    </xf>
    <xf numFmtId="0" fontId="28" fillId="0" borderId="10" xfId="0" applyFont="1" applyBorder="1" applyAlignment="1">
      <alignment vertical="center"/>
    </xf>
    <xf numFmtId="0" fontId="31" fillId="0" borderId="11" xfId="0" applyFont="1" applyBorder="1" applyAlignment="1">
      <alignment horizontal="center" vertical="center"/>
    </xf>
    <xf numFmtId="0" fontId="28" fillId="0" borderId="10" xfId="0" applyFont="1" applyBorder="1" applyAlignment="1">
      <alignment horizontal="center" vertical="center"/>
    </xf>
    <xf numFmtId="0" fontId="28" fillId="0" borderId="10" xfId="0" applyFont="1" applyBorder="1" applyAlignment="1">
      <alignment horizontal="left" vertical="center" wrapText="1" indent="1"/>
    </xf>
    <xf numFmtId="0" fontId="28" fillId="20" borderId="10" xfId="0" applyFont="1" applyFill="1" applyBorder="1" applyAlignment="1">
      <alignment horizontal="center" vertical="center"/>
    </xf>
    <xf numFmtId="1" fontId="28" fillId="20" borderId="10" xfId="40" applyNumberFormat="1" applyFont="1" applyFill="1" applyBorder="1" applyAlignment="1" applyProtection="1">
      <alignment horizontal="center" vertical="center"/>
    </xf>
    <xf numFmtId="9" fontId="28" fillId="20" borderId="10" xfId="40" applyFont="1" applyFill="1" applyBorder="1" applyAlignment="1" applyProtection="1">
      <alignment horizontal="center" vertical="center"/>
    </xf>
    <xf numFmtId="0" fontId="32" fillId="0" borderId="10" xfId="0" applyFont="1" applyBorder="1" applyAlignment="1">
      <alignment vertical="center"/>
    </xf>
    <xf numFmtId="1" fontId="28" fillId="0" borderId="10" xfId="40" applyNumberFormat="1" applyFont="1" applyFill="1" applyBorder="1" applyAlignment="1" applyProtection="1">
      <alignment horizontal="center" vertical="center"/>
    </xf>
    <xf numFmtId="9" fontId="28" fillId="0" borderId="10" xfId="40" applyFont="1" applyFill="1" applyBorder="1" applyAlignment="1" applyProtection="1">
      <alignment horizontal="center" vertical="center"/>
    </xf>
    <xf numFmtId="0" fontId="28" fillId="0" borderId="0" xfId="0" applyFont="1" applyAlignment="1">
      <alignment vertical="center"/>
    </xf>
    <xf numFmtId="0" fontId="29" fillId="0" borderId="0" xfId="0" applyFont="1" applyAlignment="1">
      <alignment vertical="center"/>
    </xf>
    <xf numFmtId="0" fontId="27" fillId="0" borderId="0" xfId="0" applyFont="1" applyProtection="1">
      <protection locked="0"/>
    </xf>
    <xf numFmtId="0" fontId="35" fillId="24" borderId="0" xfId="0" applyFont="1" applyFill="1" applyAlignment="1" applyProtection="1">
      <alignment vertical="center"/>
      <protection locked="0"/>
    </xf>
    <xf numFmtId="0" fontId="36" fillId="24" borderId="0" xfId="0" applyFont="1" applyFill="1"/>
    <xf numFmtId="0" fontId="37" fillId="24" borderId="0" xfId="0" applyFont="1" applyFill="1" applyAlignment="1">
      <alignment vertical="center"/>
    </xf>
    <xf numFmtId="1" fontId="31" fillId="22" borderId="11" xfId="0" applyNumberFormat="1" applyFont="1" applyFill="1" applyBorder="1" applyAlignment="1">
      <alignment horizontal="center" vertical="center"/>
    </xf>
    <xf numFmtId="9" fontId="31" fillId="22" borderId="11" xfId="40" applyFont="1" applyFill="1" applyBorder="1" applyAlignment="1" applyProtection="1">
      <alignment horizontal="center" vertical="center"/>
    </xf>
    <xf numFmtId="0" fontId="41" fillId="27" borderId="14" xfId="0" applyFont="1" applyFill="1" applyBorder="1" applyAlignment="1">
      <alignment horizontal="center" vertical="center" wrapText="1"/>
    </xf>
    <xf numFmtId="0" fontId="39" fillId="27" borderId="14" xfId="0" applyFont="1" applyFill="1" applyBorder="1" applyAlignment="1">
      <alignment horizontal="left" vertical="center"/>
    </xf>
    <xf numFmtId="0" fontId="39" fillId="27" borderId="14" xfId="0" applyFont="1" applyFill="1" applyBorder="1" applyAlignment="1">
      <alignment horizontal="center" vertical="center" wrapText="1"/>
    </xf>
    <xf numFmtId="0" fontId="39" fillId="27" borderId="14" xfId="0" applyFont="1" applyFill="1" applyBorder="1" applyAlignment="1">
      <alignment horizontal="center" vertical="center"/>
    </xf>
    <xf numFmtId="0" fontId="41" fillId="26" borderId="15" xfId="0" applyFont="1" applyFill="1" applyBorder="1" applyAlignment="1">
      <alignment horizontal="center" vertical="center" shrinkToFit="1"/>
    </xf>
    <xf numFmtId="0" fontId="41" fillId="26" borderId="14" xfId="0" applyFont="1" applyFill="1" applyBorder="1"/>
    <xf numFmtId="0" fontId="41" fillId="23" borderId="14" xfId="0" applyFont="1" applyFill="1" applyBorder="1"/>
    <xf numFmtId="0" fontId="43" fillId="23" borderId="0" xfId="0" applyFont="1" applyFill="1"/>
    <xf numFmtId="166" fontId="40" fillId="23" borderId="13" xfId="0" applyNumberFormat="1" applyFont="1" applyFill="1" applyBorder="1" applyAlignment="1">
      <alignment horizontal="center" vertical="center" shrinkToFit="1"/>
    </xf>
    <xf numFmtId="0" fontId="34" fillId="23" borderId="0" xfId="0" applyFont="1" applyFill="1" applyAlignment="1">
      <alignment vertical="center"/>
    </xf>
    <xf numFmtId="0" fontId="33" fillId="25" borderId="0" xfId="0" applyFont="1" applyFill="1" applyAlignment="1" applyProtection="1">
      <alignment vertical="center"/>
      <protection locked="0"/>
    </xf>
    <xf numFmtId="0" fontId="44" fillId="25" borderId="0" xfId="34" applyNumberFormat="1" applyFont="1" applyFill="1" applyBorder="1" applyAlignment="1" applyProtection="1">
      <alignment horizontal="right" vertical="center"/>
      <protection locked="0"/>
    </xf>
    <xf numFmtId="0" fontId="38" fillId="25" borderId="0" xfId="0" applyFont="1" applyFill="1" applyAlignment="1" applyProtection="1">
      <alignment vertical="center"/>
      <protection locked="0"/>
    </xf>
    <xf numFmtId="0" fontId="26" fillId="25" borderId="0" xfId="0" applyFont="1" applyFill="1" applyAlignment="1">
      <alignment vertical="center"/>
    </xf>
    <xf numFmtId="0" fontId="41" fillId="26" borderId="16" xfId="0" applyFont="1" applyFill="1" applyBorder="1" applyAlignment="1">
      <alignment horizontal="center" vertical="center" shrinkToFit="1"/>
    </xf>
    <xf numFmtId="0" fontId="41" fillId="26" borderId="17" xfId="0" applyFont="1" applyFill="1" applyBorder="1" applyAlignment="1">
      <alignment horizontal="center" vertical="center" shrinkToFit="1"/>
    </xf>
    <xf numFmtId="0" fontId="41" fillId="26" borderId="18" xfId="0" applyFont="1" applyFill="1" applyBorder="1" applyAlignment="1">
      <alignment horizontal="center" vertical="center" shrinkToFit="1"/>
    </xf>
    <xf numFmtId="0" fontId="41" fillId="26" borderId="19" xfId="0" applyFont="1" applyFill="1" applyBorder="1" applyAlignment="1">
      <alignment horizontal="center" vertical="center" shrinkToFit="1"/>
    </xf>
    <xf numFmtId="166" fontId="40" fillId="23" borderId="20" xfId="0" applyNumberFormat="1" applyFont="1" applyFill="1" applyBorder="1" applyAlignment="1">
      <alignment horizontal="center" vertical="center" shrinkToFit="1"/>
    </xf>
    <xf numFmtId="166" fontId="40" fillId="23" borderId="21" xfId="0" applyNumberFormat="1" applyFont="1" applyFill="1" applyBorder="1" applyAlignment="1">
      <alignment horizontal="center" vertical="center" shrinkToFit="1"/>
    </xf>
    <xf numFmtId="166" fontId="40" fillId="23" borderId="22" xfId="0" applyNumberFormat="1" applyFont="1" applyFill="1" applyBorder="1" applyAlignment="1">
      <alignment horizontal="center" vertical="center" shrinkToFit="1"/>
    </xf>
    <xf numFmtId="166" fontId="40" fillId="23" borderId="23" xfId="0" applyNumberFormat="1" applyFont="1" applyFill="1" applyBorder="1" applyAlignment="1">
      <alignment horizontal="center" vertical="center" shrinkToFit="1"/>
    </xf>
    <xf numFmtId="166" fontId="40" fillId="23" borderId="24" xfId="0" applyNumberFormat="1" applyFont="1" applyFill="1" applyBorder="1" applyAlignment="1">
      <alignment horizontal="center" vertical="center" shrinkToFit="1"/>
    </xf>
    <xf numFmtId="166" fontId="40" fillId="23" borderId="25" xfId="0" applyNumberFormat="1" applyFont="1" applyFill="1" applyBorder="1" applyAlignment="1">
      <alignment horizontal="center" vertical="center" shrinkToFit="1"/>
    </xf>
    <xf numFmtId="166" fontId="40" fillId="23" borderId="26" xfId="0" applyNumberFormat="1" applyFont="1" applyFill="1" applyBorder="1" applyAlignment="1">
      <alignment horizontal="center" vertical="center" shrinkToFit="1"/>
    </xf>
    <xf numFmtId="166" fontId="40" fillId="23" borderId="27" xfId="0" applyNumberFormat="1" applyFont="1" applyFill="1" applyBorder="1" applyAlignment="1">
      <alignment horizontal="center" vertical="center" shrinkToFit="1"/>
    </xf>
    <xf numFmtId="166" fontId="40" fillId="23" borderId="28" xfId="0" applyNumberFormat="1" applyFont="1" applyFill="1" applyBorder="1" applyAlignment="1">
      <alignment horizontal="center" vertical="center" shrinkToFit="1"/>
    </xf>
    <xf numFmtId="166" fontId="40" fillId="23" borderId="29" xfId="0" applyNumberFormat="1" applyFont="1" applyFill="1" applyBorder="1" applyAlignment="1">
      <alignment horizontal="center" vertical="center" shrinkToFit="1"/>
    </xf>
    <xf numFmtId="166" fontId="40" fillId="23" borderId="30" xfId="0" applyNumberFormat="1" applyFont="1" applyFill="1" applyBorder="1" applyAlignment="1">
      <alignment horizontal="center" vertical="center" shrinkToFit="1"/>
    </xf>
    <xf numFmtId="166" fontId="40" fillId="23" borderId="31" xfId="0" applyNumberFormat="1" applyFont="1" applyFill="1" applyBorder="1" applyAlignment="1">
      <alignment horizontal="center" vertical="center" shrinkToFit="1"/>
    </xf>
    <xf numFmtId="166" fontId="40" fillId="23" borderId="32" xfId="0" applyNumberFormat="1" applyFont="1" applyFill="1" applyBorder="1" applyAlignment="1">
      <alignment horizontal="center" vertical="center" shrinkToFit="1"/>
    </xf>
    <xf numFmtId="166" fontId="40" fillId="23" borderId="33" xfId="0" applyNumberFormat="1" applyFont="1" applyFill="1" applyBorder="1" applyAlignment="1">
      <alignment horizontal="center" vertical="center" shrinkToFit="1"/>
    </xf>
    <xf numFmtId="166" fontId="40" fillId="23" borderId="34" xfId="0" applyNumberFormat="1" applyFont="1" applyFill="1" applyBorder="1" applyAlignment="1">
      <alignment horizontal="center" vertical="center" shrinkToFit="1"/>
    </xf>
    <xf numFmtId="0" fontId="30" fillId="20" borderId="12" xfId="0" applyFont="1" applyFill="1" applyBorder="1" applyAlignment="1">
      <alignment horizontal="left" vertical="center" indent="1"/>
    </xf>
    <xf numFmtId="0" fontId="30" fillId="20" borderId="10" xfId="0" applyFont="1" applyFill="1" applyBorder="1" applyAlignment="1">
      <alignment horizontal="left" vertical="center" indent="1"/>
    </xf>
    <xf numFmtId="165" fontId="47" fillId="20" borderId="10" xfId="0" applyNumberFormat="1" applyFont="1" applyFill="1" applyBorder="1" applyAlignment="1">
      <alignment horizontal="right" vertical="center"/>
    </xf>
    <xf numFmtId="165" fontId="48" fillId="20" borderId="10" xfId="0" applyNumberFormat="1" applyFont="1" applyFill="1" applyBorder="1" applyAlignment="1">
      <alignment horizontal="right" vertical="center"/>
    </xf>
    <xf numFmtId="0" fontId="39" fillId="27" borderId="14" xfId="0" applyFont="1" applyFill="1" applyBorder="1" applyAlignment="1">
      <alignment horizontal="right" vertical="center" wrapText="1"/>
    </xf>
    <xf numFmtId="165" fontId="48" fillId="21" borderId="11" xfId="0" applyNumberFormat="1" applyFont="1" applyFill="1" applyBorder="1" applyAlignment="1">
      <alignment horizontal="center" vertical="center"/>
    </xf>
    <xf numFmtId="165" fontId="47" fillId="20" borderId="10" xfId="0" applyNumberFormat="1" applyFont="1" applyFill="1" applyBorder="1" applyAlignment="1">
      <alignment horizontal="center" vertical="center"/>
    </xf>
    <xf numFmtId="165" fontId="48" fillId="20" borderId="10" xfId="0" applyNumberFormat="1" applyFont="1" applyFill="1" applyBorder="1" applyAlignment="1">
      <alignment horizontal="center" vertical="center"/>
    </xf>
    <xf numFmtId="0" fontId="49" fillId="0" borderId="10" xfId="0" applyFont="1" applyBorder="1" applyAlignment="1">
      <alignment vertical="center"/>
    </xf>
    <xf numFmtId="165" fontId="50" fillId="0" borderId="11" xfId="0" applyNumberFormat="1" applyFont="1" applyBorder="1" applyAlignment="1">
      <alignment horizontal="center" vertical="center"/>
    </xf>
    <xf numFmtId="0" fontId="50" fillId="0" borderId="10" xfId="0" applyFont="1" applyBorder="1" applyAlignment="1">
      <alignment horizontal="left" vertical="center" wrapText="1" indent="1"/>
    </xf>
    <xf numFmtId="0" fontId="50" fillId="0" borderId="10" xfId="0" applyFont="1" applyBorder="1" applyAlignment="1">
      <alignment vertical="center"/>
    </xf>
    <xf numFmtId="0" fontId="50" fillId="0" borderId="11" xfId="0" applyFont="1" applyBorder="1" applyAlignment="1">
      <alignment horizontal="center" vertical="center"/>
    </xf>
    <xf numFmtId="0" fontId="50" fillId="0" borderId="10" xfId="0" applyFont="1" applyBorder="1" applyAlignment="1">
      <alignment horizontal="left" vertical="center" wrapText="1" indent="2"/>
    </xf>
    <xf numFmtId="0" fontId="45" fillId="20" borderId="12" xfId="0" applyFont="1" applyFill="1" applyBorder="1" applyAlignment="1">
      <alignment horizontal="left" vertical="center"/>
    </xf>
    <xf numFmtId="0" fontId="46" fillId="21" borderId="10" xfId="0" applyFont="1" applyFill="1" applyBorder="1" applyAlignment="1">
      <alignment horizontal="left" vertical="center"/>
    </xf>
    <xf numFmtId="0" fontId="45" fillId="20" borderId="10" xfId="0" applyFont="1" applyFill="1" applyBorder="1" applyAlignment="1">
      <alignment horizontal="left" vertical="center"/>
    </xf>
    <xf numFmtId="1" fontId="51" fillId="20" borderId="12" xfId="0" applyNumberFormat="1" applyFont="1" applyFill="1" applyBorder="1" applyAlignment="1">
      <alignment horizontal="center" vertical="center"/>
    </xf>
    <xf numFmtId="1" fontId="52" fillId="21" borderId="11" xfId="0" applyNumberFormat="1" applyFont="1" applyFill="1" applyBorder="1" applyAlignment="1">
      <alignment horizontal="center" vertical="center"/>
    </xf>
    <xf numFmtId="1" fontId="51" fillId="20" borderId="10" xfId="0" applyNumberFormat="1" applyFont="1" applyFill="1" applyBorder="1" applyAlignment="1">
      <alignment horizontal="center" vertical="center"/>
    </xf>
    <xf numFmtId="1" fontId="51" fillId="0" borderId="10" xfId="0" applyNumberFormat="1" applyFont="1" applyBorder="1" applyAlignment="1">
      <alignment horizontal="center" vertical="center"/>
    </xf>
    <xf numFmtId="0" fontId="53" fillId="23" borderId="0" xfId="0" applyFont="1" applyFill="1"/>
    <xf numFmtId="0" fontId="54" fillId="23" borderId="0" xfId="0" applyFont="1" applyFill="1" applyAlignment="1" applyProtection="1">
      <alignment vertical="center"/>
      <protection locked="0"/>
    </xf>
    <xf numFmtId="0" fontId="55" fillId="23" borderId="0" xfId="34" applyNumberFormat="1" applyFont="1" applyFill="1" applyBorder="1" applyAlignment="1" applyProtection="1">
      <alignment horizontal="right" vertical="center"/>
      <protection locked="0"/>
    </xf>
    <xf numFmtId="0" fontId="56" fillId="23" borderId="0" xfId="0" applyFont="1" applyFill="1" applyAlignment="1" applyProtection="1">
      <alignment vertical="center"/>
      <protection locked="0"/>
    </xf>
    <xf numFmtId="0" fontId="57" fillId="23" borderId="0" xfId="0" applyFont="1" applyFill="1" applyAlignment="1">
      <alignment vertical="center"/>
    </xf>
    <xf numFmtId="0" fontId="58" fillId="20" borderId="10" xfId="0" applyFont="1" applyFill="1" applyBorder="1" applyAlignment="1">
      <alignment horizontal="left" vertical="center" indent="1"/>
    </xf>
    <xf numFmtId="1" fontId="48" fillId="21" borderId="11" xfId="0" applyNumberFormat="1" applyFont="1" applyFill="1" applyBorder="1" applyAlignment="1">
      <alignment horizontal="right" vertical="center" indent="1"/>
    </xf>
    <xf numFmtId="1" fontId="48" fillId="20" borderId="10" xfId="0" applyNumberFormat="1" applyFont="1" applyFill="1" applyBorder="1" applyAlignment="1">
      <alignment horizontal="right" vertical="center" indent="1"/>
    </xf>
    <xf numFmtId="1" fontId="48" fillId="20" borderId="12" xfId="0" applyNumberFormat="1" applyFont="1" applyFill="1" applyBorder="1" applyAlignment="1">
      <alignment horizontal="center" vertical="center"/>
    </xf>
    <xf numFmtId="1" fontId="48" fillId="0" borderId="10" xfId="0" applyNumberFormat="1" applyFont="1" applyBorder="1" applyAlignment="1">
      <alignment horizontal="center" vertical="center"/>
    </xf>
    <xf numFmtId="0" fontId="36" fillId="27" borderId="14" xfId="0" applyFont="1" applyFill="1" applyBorder="1" applyAlignment="1">
      <alignment horizontal="left" vertical="center" indent="1"/>
    </xf>
    <xf numFmtId="0" fontId="31" fillId="0" borderId="0" xfId="0" applyFont="1" applyAlignment="1">
      <alignment vertical="center"/>
    </xf>
    <xf numFmtId="0" fontId="50" fillId="0" borderId="0" xfId="0" applyFont="1" applyAlignment="1">
      <alignment vertical="center"/>
    </xf>
    <xf numFmtId="0" fontId="48" fillId="0" borderId="0" xfId="0" applyFont="1" applyAlignment="1">
      <alignment vertical="center"/>
    </xf>
    <xf numFmtId="0" fontId="51" fillId="0" borderId="0" xfId="0" applyFont="1" applyAlignment="1">
      <alignment vertical="center"/>
    </xf>
    <xf numFmtId="0" fontId="59" fillId="23" borderId="0" xfId="0" applyFont="1" applyFill="1"/>
    <xf numFmtId="0" fontId="60" fillId="23" borderId="0" xfId="0" applyFont="1" applyFill="1" applyAlignment="1">
      <alignment vertical="center"/>
    </xf>
    <xf numFmtId="0" fontId="62" fillId="25" borderId="0" xfId="0" applyFont="1" applyFill="1" applyAlignment="1" applyProtection="1">
      <alignment horizontal="left" vertical="center" indent="1"/>
      <protection locked="0"/>
    </xf>
    <xf numFmtId="0" fontId="61" fillId="23" borderId="0" xfId="0" applyFont="1" applyFill="1" applyAlignment="1">
      <alignment horizontal="right" vertical="center" indent="1"/>
    </xf>
    <xf numFmtId="0" fontId="61" fillId="22" borderId="35" xfId="0" applyFont="1" applyFill="1" applyBorder="1" applyAlignment="1" applyProtection="1">
      <alignment horizontal="center" vertical="center"/>
      <protection locked="0"/>
    </xf>
    <xf numFmtId="0" fontId="63" fillId="23" borderId="39" xfId="0" applyFont="1" applyFill="1" applyBorder="1" applyAlignment="1">
      <alignment vertical="center"/>
    </xf>
    <xf numFmtId="0" fontId="63" fillId="23" borderId="0" xfId="0" applyFont="1" applyFill="1" applyAlignment="1">
      <alignment vertical="center"/>
    </xf>
    <xf numFmtId="0" fontId="63" fillId="23" borderId="40" xfId="0" applyFont="1" applyFill="1" applyBorder="1" applyAlignment="1">
      <alignment vertical="center"/>
    </xf>
    <xf numFmtId="0" fontId="64" fillId="24" borderId="0" xfId="0" applyFont="1" applyFill="1" applyAlignment="1" applyProtection="1">
      <alignment horizontal="left" vertical="center" indent="1"/>
      <protection locked="0"/>
    </xf>
    <xf numFmtId="0" fontId="36" fillId="24" borderId="0" xfId="0" applyFont="1" applyFill="1" applyAlignment="1">
      <alignment horizontal="center" vertical="center"/>
    </xf>
    <xf numFmtId="0" fontId="2" fillId="0" borderId="0" xfId="34" applyNumberFormat="1" applyFill="1" applyBorder="1" applyAlignment="1" applyProtection="1">
      <alignment vertical="center"/>
    </xf>
    <xf numFmtId="0" fontId="61" fillId="23" borderId="33" xfId="0" applyFont="1" applyFill="1" applyBorder="1" applyAlignment="1">
      <alignment horizontal="center" vertical="center"/>
    </xf>
    <xf numFmtId="0" fontId="61" fillId="23" borderId="13" xfId="0" applyFont="1" applyFill="1" applyBorder="1" applyAlignment="1">
      <alignment horizontal="center" vertical="center"/>
    </xf>
    <xf numFmtId="0" fontId="61" fillId="23" borderId="34" xfId="0" applyFont="1" applyFill="1" applyBorder="1" applyAlignment="1">
      <alignment horizontal="center" vertical="center"/>
    </xf>
    <xf numFmtId="167" fontId="42" fillId="23" borderId="33" xfId="0" applyNumberFormat="1" applyFont="1" applyFill="1" applyBorder="1" applyAlignment="1">
      <alignment horizontal="center" vertical="center"/>
    </xf>
    <xf numFmtId="167" fontId="42" fillId="23" borderId="13" xfId="0" applyNumberFormat="1" applyFont="1" applyFill="1" applyBorder="1" applyAlignment="1">
      <alignment horizontal="center" vertical="center"/>
    </xf>
    <xf numFmtId="167" fontId="42" fillId="23" borderId="34" xfId="0" applyNumberFormat="1" applyFont="1" applyFill="1" applyBorder="1" applyAlignment="1">
      <alignment horizontal="center" vertical="center"/>
    </xf>
    <xf numFmtId="167" fontId="42" fillId="23" borderId="27" xfId="0" applyNumberFormat="1" applyFont="1" applyFill="1" applyBorder="1" applyAlignment="1">
      <alignment horizontal="center" vertical="center"/>
    </xf>
    <xf numFmtId="167" fontId="42" fillId="23" borderId="28" xfId="0" applyNumberFormat="1" applyFont="1" applyFill="1" applyBorder="1" applyAlignment="1">
      <alignment horizontal="center" vertical="center"/>
    </xf>
    <xf numFmtId="0" fontId="61" fillId="23" borderId="29" xfId="0" applyFont="1" applyFill="1" applyBorder="1" applyAlignment="1">
      <alignment horizontal="center" vertical="center"/>
    </xf>
    <xf numFmtId="0" fontId="61" fillId="23" borderId="30" xfId="0" applyFont="1" applyFill="1" applyBorder="1" applyAlignment="1">
      <alignment horizontal="center" vertical="center"/>
    </xf>
    <xf numFmtId="167" fontId="42" fillId="23" borderId="29" xfId="0" applyNumberFormat="1" applyFont="1" applyFill="1" applyBorder="1" applyAlignment="1">
      <alignment horizontal="center" vertical="center"/>
    </xf>
    <xf numFmtId="167" fontId="42" fillId="23" borderId="30" xfId="0" applyNumberFormat="1" applyFont="1" applyFill="1" applyBorder="1" applyAlignment="1">
      <alignment horizontal="center" vertical="center"/>
    </xf>
    <xf numFmtId="0" fontId="61" fillId="23" borderId="27" xfId="0" applyFont="1" applyFill="1" applyBorder="1" applyAlignment="1">
      <alignment horizontal="center" vertical="center"/>
    </xf>
    <xf numFmtId="0" fontId="61" fillId="23" borderId="28" xfId="0" applyFont="1" applyFill="1" applyBorder="1" applyAlignment="1">
      <alignment horizontal="center" vertical="center"/>
    </xf>
    <xf numFmtId="0" fontId="61" fillId="23" borderId="31" xfId="0" applyFont="1" applyFill="1" applyBorder="1" applyAlignment="1">
      <alignment horizontal="center" vertical="center"/>
    </xf>
    <xf numFmtId="0" fontId="61" fillId="23" borderId="32" xfId="0" applyFont="1" applyFill="1" applyBorder="1" applyAlignment="1">
      <alignment horizontal="center" vertical="center"/>
    </xf>
    <xf numFmtId="167" fontId="42" fillId="23" borderId="31" xfId="0" applyNumberFormat="1" applyFont="1" applyFill="1" applyBorder="1" applyAlignment="1">
      <alignment horizontal="center" vertical="center"/>
    </xf>
    <xf numFmtId="167" fontId="42" fillId="23" borderId="32" xfId="0" applyNumberFormat="1" applyFont="1" applyFill="1" applyBorder="1" applyAlignment="1">
      <alignment horizontal="center" vertical="center"/>
    </xf>
    <xf numFmtId="0" fontId="65" fillId="24" borderId="0" xfId="34" applyFont="1" applyFill="1" applyAlignment="1" applyProtection="1">
      <alignment horizontal="left" vertical="center"/>
    </xf>
    <xf numFmtId="0" fontId="61" fillId="23" borderId="25" xfId="0" applyFont="1" applyFill="1" applyBorder="1" applyAlignment="1">
      <alignment horizontal="center" vertical="center"/>
    </xf>
    <xf numFmtId="0" fontId="61" fillId="23" borderId="26" xfId="0" applyFont="1" applyFill="1" applyBorder="1" applyAlignment="1">
      <alignment horizontal="center" vertical="center"/>
    </xf>
    <xf numFmtId="167" fontId="42" fillId="23" borderId="25" xfId="0" applyNumberFormat="1" applyFont="1" applyFill="1" applyBorder="1" applyAlignment="1">
      <alignment horizontal="center" vertical="center"/>
    </xf>
    <xf numFmtId="167" fontId="42" fillId="23" borderId="26" xfId="0" applyNumberFormat="1" applyFont="1" applyFill="1" applyBorder="1" applyAlignment="1">
      <alignment horizontal="center" vertical="center"/>
    </xf>
    <xf numFmtId="0" fontId="61" fillId="23" borderId="20" xfId="0" applyFont="1" applyFill="1" applyBorder="1" applyAlignment="1">
      <alignment horizontal="center" vertical="center"/>
    </xf>
    <xf numFmtId="0" fontId="61" fillId="23" borderId="22" xfId="0" applyFont="1" applyFill="1" applyBorder="1" applyAlignment="1">
      <alignment horizontal="center" vertical="center"/>
    </xf>
    <xf numFmtId="164" fontId="61" fillId="22" borderId="36" xfId="0" applyNumberFormat="1" applyFont="1" applyFill="1" applyBorder="1" applyAlignment="1" applyProtection="1">
      <alignment horizontal="center" vertical="center" shrinkToFit="1"/>
      <protection locked="0"/>
    </xf>
    <xf numFmtId="164" fontId="61" fillId="22" borderId="37" xfId="0" applyNumberFormat="1" applyFont="1" applyFill="1" applyBorder="1" applyAlignment="1" applyProtection="1">
      <alignment horizontal="center" vertical="center" shrinkToFit="1"/>
      <protection locked="0"/>
    </xf>
    <xf numFmtId="164" fontId="61" fillId="22" borderId="38" xfId="0" applyNumberFormat="1" applyFont="1" applyFill="1" applyBorder="1" applyAlignment="1" applyProtection="1">
      <alignment horizontal="center" vertical="center" shrinkToFit="1"/>
      <protection locked="0"/>
    </xf>
    <xf numFmtId="0" fontId="61" fillId="23" borderId="21" xfId="0" applyFont="1" applyFill="1" applyBorder="1" applyAlignment="1">
      <alignment horizontal="center" vertical="center"/>
    </xf>
    <xf numFmtId="167" fontId="42" fillId="23" borderId="20" xfId="0" applyNumberFormat="1" applyFont="1" applyFill="1" applyBorder="1" applyAlignment="1">
      <alignment horizontal="center" vertical="center"/>
    </xf>
    <xf numFmtId="167" fontId="42" fillId="23" borderId="22" xfId="0" applyNumberFormat="1" applyFont="1" applyFill="1" applyBorder="1" applyAlignment="1">
      <alignment horizontal="center" vertical="center"/>
    </xf>
    <xf numFmtId="167" fontId="42" fillId="23" borderId="21" xfId="0" applyNumberFormat="1" applyFont="1" applyFill="1" applyBorder="1" applyAlignment="1">
      <alignment horizontal="center" vertical="center"/>
    </xf>
    <xf numFmtId="0" fontId="61" fillId="23" borderId="23" xfId="0" applyFont="1" applyFill="1" applyBorder="1" applyAlignment="1">
      <alignment horizontal="center" vertical="center"/>
    </xf>
    <xf numFmtId="0" fontId="61" fillId="23" borderId="24" xfId="0" applyFont="1" applyFill="1" applyBorder="1" applyAlignment="1">
      <alignment horizontal="center" vertical="center"/>
    </xf>
    <xf numFmtId="167" fontId="42" fillId="23" borderId="23" xfId="0" applyNumberFormat="1" applyFont="1" applyFill="1" applyBorder="1" applyAlignment="1">
      <alignment horizontal="center" vertical="center"/>
    </xf>
    <xf numFmtId="167" fontId="42" fillId="23" borderId="24" xfId="0" applyNumberFormat="1" applyFont="1" applyFill="1" applyBorder="1" applyAlignment="1">
      <alignment horizontal="center" vertical="center"/>
    </xf>
  </cellXfs>
  <cellStyles count="4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Input" xfId="35" builtinId="20" customBuiltin="1"/>
    <cellStyle name="Linked Cell" xfId="36" builtinId="24" customBuiltin="1"/>
    <cellStyle name="Neutral" xfId="37" builtinId="28" customBuiltin="1"/>
    <cellStyle name="Normal" xfId="0" builtinId="0"/>
    <cellStyle name="Note" xfId="38" builtinId="10" customBuiltin="1"/>
    <cellStyle name="Output" xfId="39" builtinId="21" customBuiltin="1"/>
    <cellStyle name="Percent" xfId="40" builtinId="5"/>
    <cellStyle name="Title" xfId="41" builtinId="15" customBuiltin="1"/>
    <cellStyle name="Total" xfId="42" builtinId="25" customBuiltin="1"/>
    <cellStyle name="Warning Text" xfId="43" builtinId="11" customBuiltin="1"/>
  </cellStyles>
  <dxfs count="4">
    <dxf>
      <fill>
        <patternFill>
          <bgColor rgb="FF0070C0"/>
        </patternFill>
      </fill>
    </dxf>
    <dxf>
      <fill>
        <patternFill>
          <bgColor theme="0" tint="-0.499984740745262"/>
        </patternFill>
      </fill>
    </dxf>
    <dxf>
      <border>
        <left style="thin">
          <color theme="9" tint="-0.24994659260841701"/>
        </left>
        <right style="thin">
          <color theme="9" tint="-0.24994659260841701"/>
        </right>
        <vertical/>
        <horizontal/>
      </border>
    </dxf>
    <dxf>
      <font>
        <color theme="0"/>
      </font>
      <fill>
        <patternFill>
          <bgColor theme="9" tint="-0.24994659260841701"/>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DE3018"/>
      <rgbColor rgb="0053D4C9"/>
      <rgbColor rgb="006B0C00"/>
      <rgbColor rgb="00006500"/>
      <rgbColor rgb="00182C63"/>
      <rgbColor rgb="00819C00"/>
      <rgbColor rgb="00C9B783"/>
      <rgbColor rgb="00007F74"/>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ECFF"/>
      <rgbColor rgb="00D6F4D9"/>
      <rgbColor rgb="00FFFFCC"/>
      <rgbColor rgb="0099CCFF"/>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FFCCCC"/>
      <color rgb="FFFF9900"/>
      <color rgb="FF91D0FF"/>
      <color rgb="FFCC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Scroll" dx="22" fmlaLink="$I$4" horiz="1" max="100" min="1" page="0"/>
</file>

<file path=xl/drawings/drawing1.xml><?xml version="1.0" encoding="utf-8"?>
<xdr:wsDr xmlns:xdr="http://schemas.openxmlformats.org/drawingml/2006/spreadsheetDrawing" xmlns:a="http://schemas.openxmlformats.org/drawingml/2006/main">
  <xdr:twoCellAnchor editAs="absolute">
    <xdr:from>
      <xdr:col>8</xdr:col>
      <xdr:colOff>180975</xdr:colOff>
      <xdr:row>5</xdr:row>
      <xdr:rowOff>104775</xdr:rowOff>
    </xdr:from>
    <xdr:to>
      <xdr:col>29</xdr:col>
      <xdr:colOff>38100</xdr:colOff>
      <xdr:row>9</xdr:row>
      <xdr:rowOff>180975</xdr:rowOff>
    </xdr:to>
    <xdr:sp macro="" textlink="">
      <xdr:nvSpPr>
        <xdr:cNvPr id="8236" name="Text Box 44" hidden="1">
          <a:extLst>
            <a:ext uri="{FF2B5EF4-FFF2-40B4-BE49-F238E27FC236}">
              <a16:creationId xmlns:a16="http://schemas.microsoft.com/office/drawing/2014/main" id="{00000000-0008-0000-0000-00002C200000}"/>
            </a:ext>
          </a:extLst>
        </xdr:cNvPr>
        <xdr:cNvSpPr txBox="1">
          <a:spLocks noChangeArrowheads="1"/>
        </xdr:cNvSpPr>
      </xdr:nvSpPr>
      <xdr:spPr bwMode="auto">
        <a:xfrm>
          <a:off x="4953000" y="1371600"/>
          <a:ext cx="3419475" cy="1104900"/>
        </a:xfrm>
        <a:prstGeom prst="rect">
          <a:avLst/>
        </a:prstGeom>
        <a:solidFill>
          <a:srgbClr val="FFFFE1"/>
        </a:solidFill>
        <a:ln w="9525">
          <a:solidFill>
            <a:srgbClr val="000000"/>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sp>
    <xdr:clientData/>
  </xdr:twoCellAnchor>
  <mc:AlternateContent xmlns:mc="http://schemas.openxmlformats.org/markup-compatibility/2006">
    <mc:Choice xmlns:a14="http://schemas.microsoft.com/office/drawing/2010/main" Requires="a14">
      <xdr:twoCellAnchor editAs="oneCell">
        <xdr:from>
          <xdr:col>10</xdr:col>
          <xdr:colOff>9525</xdr:colOff>
          <xdr:row>1</xdr:row>
          <xdr:rowOff>38100</xdr:rowOff>
        </xdr:from>
        <xdr:to>
          <xdr:col>28</xdr:col>
          <xdr:colOff>95250</xdr:colOff>
          <xdr:row>1</xdr:row>
          <xdr:rowOff>228600</xdr:rowOff>
        </xdr:to>
        <xdr:sp macro="" textlink="">
          <xdr:nvSpPr>
            <xdr:cNvPr id="8238" name="Scroll Bar 46" hidden="1">
              <a:extLst>
                <a:ext uri="{63B3BB69-23CF-44E3-9099-C40C66FF867C}">
                  <a14:compatExt spid="_x0000_s8238"/>
                </a:ext>
                <a:ext uri="{FF2B5EF4-FFF2-40B4-BE49-F238E27FC236}">
                  <a16:creationId xmlns:a16="http://schemas.microsoft.com/office/drawing/2014/main" id="{00000000-0008-0000-0000-00002E20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wsDr>
</file>

<file path=xl/theme/theme1.xml><?xml version="1.0" encoding="utf-8"?>
<a:theme xmlns:a="http://schemas.openxmlformats.org/drawingml/2006/main" name="Office Theme">
  <a:themeElements>
    <a:clrScheme name="v42-Gantt">
      <a:dk1>
        <a:sysClr val="windowText" lastClr="000000"/>
      </a:dk1>
      <a:lt1>
        <a:sysClr val="window" lastClr="FFFFFF"/>
      </a:lt1>
      <a:dk2>
        <a:srgbClr val="3B8741"/>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vertex42.com/Links/go.php?urlid=GanttChartPro" TargetMode="External"/><Relationship Id="rId6" Type="http://schemas.openxmlformats.org/officeDocument/2006/relationships/comments" Target="../comments1.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8">
    <pageSetUpPr fitToPage="1"/>
  </sheetPr>
  <dimension ref="A1:ET46"/>
  <sheetViews>
    <sheetView showGridLines="0" tabSelected="1" zoomScaleNormal="100" workbookViewId="0">
      <pane ySplit="7" topLeftCell="A8" activePane="bottomLeft" state="frozen"/>
      <selection pane="bottomLeft" activeCell="I45" sqref="I45"/>
    </sheetView>
  </sheetViews>
  <sheetFormatPr defaultColWidth="9.140625" defaultRowHeight="12.75" x14ac:dyDescent="0.2"/>
  <cols>
    <col min="1" max="1" width="5.85546875" style="1" customWidth="1"/>
    <col min="2" max="2" width="21.140625" style="1" customWidth="1"/>
    <col min="3" max="3" width="7.85546875" style="1" customWidth="1"/>
    <col min="4" max="4" width="6.85546875" style="1" hidden="1" customWidth="1"/>
    <col min="5" max="6" width="12" style="1" customWidth="1"/>
    <col min="7" max="7" width="6" style="1" customWidth="1"/>
    <col min="8" max="8" width="6.7109375" style="1" customWidth="1"/>
    <col min="9" max="9" width="5.85546875" style="1" customWidth="1"/>
    <col min="10" max="10" width="1.42578125" style="1" customWidth="1"/>
    <col min="11" max="66" width="2.42578125" style="1" customWidth="1"/>
    <col min="67" max="16384" width="9.140625" style="1"/>
  </cols>
  <sheetData>
    <row r="1" spans="1:150" s="23" customFormat="1" ht="33" customHeight="1" x14ac:dyDescent="0.2">
      <c r="A1" s="104" t="s">
        <v>2</v>
      </c>
      <c r="B1" s="22"/>
      <c r="C1" s="22"/>
      <c r="D1" s="22"/>
      <c r="E1" s="22"/>
      <c r="F1" s="22"/>
      <c r="G1" s="105"/>
      <c r="K1" s="24" t="s">
        <v>20</v>
      </c>
      <c r="AD1" s="125" t="s">
        <v>23</v>
      </c>
      <c r="AE1" s="125"/>
      <c r="AF1" s="125"/>
      <c r="AG1" s="125"/>
      <c r="AH1" s="125"/>
      <c r="AI1" s="125"/>
      <c r="AJ1" s="125"/>
      <c r="AK1" s="125"/>
      <c r="AL1" s="125"/>
      <c r="AM1" s="125"/>
      <c r="AN1" s="125"/>
      <c r="AO1" s="125"/>
      <c r="AP1" s="125"/>
      <c r="AQ1" s="125"/>
      <c r="AR1" s="125"/>
    </row>
    <row r="2" spans="1:150" s="40" customFormat="1" ht="21" customHeight="1" x14ac:dyDescent="0.2">
      <c r="A2" s="98" t="s">
        <v>0</v>
      </c>
      <c r="B2" s="37"/>
      <c r="C2" s="37"/>
      <c r="D2" s="38"/>
      <c r="E2" s="37"/>
      <c r="F2" s="39"/>
    </row>
    <row r="3" spans="1:150" s="85" customFormat="1" ht="6.75" customHeight="1" thickBot="1" x14ac:dyDescent="0.25">
      <c r="A3" s="81"/>
      <c r="B3" s="82"/>
      <c r="C3" s="82"/>
      <c r="D3" s="83"/>
      <c r="E3" s="82"/>
      <c r="F3" s="84"/>
      <c r="K3" s="101"/>
      <c r="L3" s="102"/>
      <c r="M3" s="102"/>
      <c r="N3" s="102"/>
      <c r="O3" s="102"/>
      <c r="P3" s="102"/>
      <c r="Q3" s="103"/>
      <c r="R3" s="101"/>
      <c r="S3" s="102"/>
      <c r="T3" s="102"/>
      <c r="U3" s="102"/>
      <c r="V3" s="102"/>
      <c r="W3" s="102"/>
      <c r="X3" s="103"/>
      <c r="Y3" s="101"/>
      <c r="Z3" s="102"/>
      <c r="AA3" s="102"/>
      <c r="AB3" s="102"/>
      <c r="AC3" s="102"/>
      <c r="AD3" s="102"/>
      <c r="AE3" s="103"/>
      <c r="AF3" s="101"/>
      <c r="AG3" s="102"/>
      <c r="AH3" s="102"/>
      <c r="AI3" s="102"/>
      <c r="AJ3" s="102"/>
      <c r="AK3" s="102"/>
      <c r="AL3" s="103"/>
      <c r="AM3" s="101"/>
      <c r="AN3" s="102"/>
      <c r="AO3" s="102"/>
      <c r="AP3" s="102"/>
      <c r="AQ3" s="102"/>
      <c r="AR3" s="102"/>
      <c r="AS3" s="103"/>
      <c r="AT3" s="101"/>
      <c r="AU3" s="102"/>
      <c r="AV3" s="102"/>
      <c r="AW3" s="102"/>
      <c r="AX3" s="102"/>
      <c r="AY3" s="102"/>
      <c r="AZ3" s="103"/>
      <c r="BA3" s="101"/>
      <c r="BB3" s="102"/>
      <c r="BC3" s="102"/>
      <c r="BD3" s="102"/>
      <c r="BE3" s="102"/>
      <c r="BF3" s="102"/>
      <c r="BG3" s="103"/>
      <c r="BH3" s="101"/>
      <c r="BI3" s="102"/>
      <c r="BJ3" s="102"/>
      <c r="BK3" s="102"/>
      <c r="BL3" s="102"/>
      <c r="BM3" s="102"/>
      <c r="BN3" s="103"/>
    </row>
    <row r="4" spans="1:150" s="96" customFormat="1" ht="19.5" customHeight="1" thickBot="1" x14ac:dyDescent="0.25">
      <c r="B4" s="99" t="s">
        <v>24</v>
      </c>
      <c r="C4" s="132">
        <v>43129</v>
      </c>
      <c r="D4" s="133"/>
      <c r="E4" s="134"/>
      <c r="H4" s="99" t="s">
        <v>19</v>
      </c>
      <c r="I4" s="100">
        <v>1</v>
      </c>
      <c r="K4" s="130" t="str">
        <f>"Week "&amp;(K6-($C$4-WEEKDAY($C$4,1)+2))/7+1</f>
        <v>Week 1</v>
      </c>
      <c r="L4" s="108"/>
      <c r="M4" s="108"/>
      <c r="N4" s="108"/>
      <c r="O4" s="108"/>
      <c r="P4" s="108"/>
      <c r="Q4" s="135"/>
      <c r="R4" s="130" t="str">
        <f>"Week "&amp;(R6-($C$4-WEEKDAY($C$4,1)+2))/7+1</f>
        <v>Week 2</v>
      </c>
      <c r="S4" s="108"/>
      <c r="T4" s="108"/>
      <c r="U4" s="108"/>
      <c r="V4" s="108"/>
      <c r="W4" s="108"/>
      <c r="X4" s="131"/>
      <c r="Y4" s="139" t="str">
        <f>"Week "&amp;(Y6-($C$4-WEEKDAY($C$4,1)+2))/7+1</f>
        <v>Week 3</v>
      </c>
      <c r="Z4" s="108"/>
      <c r="AA4" s="108"/>
      <c r="AB4" s="108"/>
      <c r="AC4" s="108"/>
      <c r="AD4" s="108"/>
      <c r="AE4" s="140"/>
      <c r="AF4" s="126" t="str">
        <f>"Week "&amp;(AF6-($C$4-WEEKDAY($C$4,1)+2))/7+1</f>
        <v>Week 4</v>
      </c>
      <c r="AG4" s="108"/>
      <c r="AH4" s="108"/>
      <c r="AI4" s="108"/>
      <c r="AJ4" s="108"/>
      <c r="AK4" s="108"/>
      <c r="AL4" s="127"/>
      <c r="AM4" s="119" t="str">
        <f>"Week "&amp;(AM6-($C$4-WEEKDAY($C$4,1)+2))/7+1</f>
        <v>Week 5</v>
      </c>
      <c r="AN4" s="108"/>
      <c r="AO4" s="108"/>
      <c r="AP4" s="108"/>
      <c r="AQ4" s="108"/>
      <c r="AR4" s="108"/>
      <c r="AS4" s="120"/>
      <c r="AT4" s="115" t="str">
        <f>"Week "&amp;(AT6-($C$4-WEEKDAY($C$4,1)+2))/7+1</f>
        <v>Week 6</v>
      </c>
      <c r="AU4" s="108"/>
      <c r="AV4" s="108"/>
      <c r="AW4" s="108"/>
      <c r="AX4" s="108"/>
      <c r="AY4" s="108"/>
      <c r="AZ4" s="116"/>
      <c r="BA4" s="121" t="str">
        <f>"Week "&amp;(BA6-($C$4-WEEKDAY($C$4,1)+2))/7+1</f>
        <v>Week 7</v>
      </c>
      <c r="BB4" s="108"/>
      <c r="BC4" s="108"/>
      <c r="BD4" s="108"/>
      <c r="BE4" s="108"/>
      <c r="BF4" s="108"/>
      <c r="BG4" s="122"/>
      <c r="BH4" s="107" t="str">
        <f>"Week "&amp;(BH6-($C$4-WEEKDAY($C$4,1)+2))/7+1</f>
        <v>Week 8</v>
      </c>
      <c r="BI4" s="108"/>
      <c r="BJ4" s="108"/>
      <c r="BK4" s="108"/>
      <c r="BL4" s="108"/>
      <c r="BM4" s="108"/>
      <c r="BN4" s="109"/>
    </row>
    <row r="5" spans="1:150" s="36" customFormat="1" ht="19.5" customHeight="1" thickBot="1" x14ac:dyDescent="0.25">
      <c r="A5" s="97"/>
      <c r="B5" s="99" t="s">
        <v>21</v>
      </c>
      <c r="C5" s="132"/>
      <c r="D5" s="133"/>
      <c r="E5" s="134"/>
      <c r="F5" s="97"/>
      <c r="G5" s="97"/>
      <c r="H5" s="97"/>
      <c r="I5" s="97"/>
      <c r="K5" s="136">
        <f>K6</f>
        <v>43129</v>
      </c>
      <c r="L5" s="111"/>
      <c r="M5" s="111"/>
      <c r="N5" s="111"/>
      <c r="O5" s="111"/>
      <c r="P5" s="111"/>
      <c r="Q5" s="138"/>
      <c r="R5" s="136">
        <f>R6</f>
        <v>43136</v>
      </c>
      <c r="S5" s="111"/>
      <c r="T5" s="111"/>
      <c r="U5" s="111"/>
      <c r="V5" s="111"/>
      <c r="W5" s="111"/>
      <c r="X5" s="137"/>
      <c r="Y5" s="141">
        <f>Y6</f>
        <v>43143</v>
      </c>
      <c r="Z5" s="111"/>
      <c r="AA5" s="111"/>
      <c r="AB5" s="111"/>
      <c r="AC5" s="111"/>
      <c r="AD5" s="111"/>
      <c r="AE5" s="142"/>
      <c r="AF5" s="128">
        <f>AF6</f>
        <v>43150</v>
      </c>
      <c r="AG5" s="111"/>
      <c r="AH5" s="111"/>
      <c r="AI5" s="111"/>
      <c r="AJ5" s="111"/>
      <c r="AK5" s="111"/>
      <c r="AL5" s="129"/>
      <c r="AM5" s="113">
        <f>AM6</f>
        <v>43157</v>
      </c>
      <c r="AN5" s="111"/>
      <c r="AO5" s="111"/>
      <c r="AP5" s="111"/>
      <c r="AQ5" s="111"/>
      <c r="AR5" s="111"/>
      <c r="AS5" s="114"/>
      <c r="AT5" s="117">
        <f>AT6</f>
        <v>43164</v>
      </c>
      <c r="AU5" s="111"/>
      <c r="AV5" s="111"/>
      <c r="AW5" s="111"/>
      <c r="AX5" s="111"/>
      <c r="AY5" s="111"/>
      <c r="AZ5" s="118"/>
      <c r="BA5" s="123">
        <f>BA6</f>
        <v>43171</v>
      </c>
      <c r="BB5" s="111"/>
      <c r="BC5" s="111"/>
      <c r="BD5" s="111"/>
      <c r="BE5" s="111"/>
      <c r="BF5" s="111"/>
      <c r="BG5" s="124"/>
      <c r="BH5" s="110">
        <f>BH6</f>
        <v>43178</v>
      </c>
      <c r="BI5" s="111"/>
      <c r="BJ5" s="111"/>
      <c r="BK5" s="111"/>
      <c r="BL5" s="111"/>
      <c r="BM5" s="111"/>
      <c r="BN5" s="112"/>
    </row>
    <row r="6" spans="1:150" s="34" customFormat="1" ht="14.25" customHeight="1" x14ac:dyDescent="0.2">
      <c r="K6" s="45">
        <f>C4-WEEKDAY(C4,1)+2+7*(I4-1)</f>
        <v>43129</v>
      </c>
      <c r="L6" s="35">
        <f t="shared" ref="L6:AQ6" si="0">K6+1</f>
        <v>43130</v>
      </c>
      <c r="M6" s="35">
        <f t="shared" si="0"/>
        <v>43131</v>
      </c>
      <c r="N6" s="35">
        <f t="shared" si="0"/>
        <v>43132</v>
      </c>
      <c r="O6" s="35">
        <f t="shared" si="0"/>
        <v>43133</v>
      </c>
      <c r="P6" s="35">
        <f t="shared" si="0"/>
        <v>43134</v>
      </c>
      <c r="Q6" s="46">
        <f t="shared" si="0"/>
        <v>43135</v>
      </c>
      <c r="R6" s="45">
        <f t="shared" si="0"/>
        <v>43136</v>
      </c>
      <c r="S6" s="35">
        <f t="shared" si="0"/>
        <v>43137</v>
      </c>
      <c r="T6" s="35">
        <f t="shared" si="0"/>
        <v>43138</v>
      </c>
      <c r="U6" s="35">
        <f t="shared" ref="U6" si="1">T6+1</f>
        <v>43139</v>
      </c>
      <c r="V6" s="35">
        <f t="shared" ref="V6" si="2">U6+1</f>
        <v>43140</v>
      </c>
      <c r="W6" s="35">
        <f t="shared" ref="W6" si="3">V6+1</f>
        <v>43141</v>
      </c>
      <c r="X6" s="47">
        <f t="shared" si="0"/>
        <v>43142</v>
      </c>
      <c r="Y6" s="48">
        <f t="shared" si="0"/>
        <v>43143</v>
      </c>
      <c r="Z6" s="35">
        <f t="shared" si="0"/>
        <v>43144</v>
      </c>
      <c r="AA6" s="35">
        <f t="shared" si="0"/>
        <v>43145</v>
      </c>
      <c r="AB6" s="35">
        <f t="shared" si="0"/>
        <v>43146</v>
      </c>
      <c r="AC6" s="35">
        <f t="shared" si="0"/>
        <v>43147</v>
      </c>
      <c r="AD6" s="35">
        <f t="shared" si="0"/>
        <v>43148</v>
      </c>
      <c r="AE6" s="49">
        <f t="shared" si="0"/>
        <v>43149</v>
      </c>
      <c r="AF6" s="50">
        <f t="shared" si="0"/>
        <v>43150</v>
      </c>
      <c r="AG6" s="35">
        <f t="shared" si="0"/>
        <v>43151</v>
      </c>
      <c r="AH6" s="35">
        <f t="shared" si="0"/>
        <v>43152</v>
      </c>
      <c r="AI6" s="35">
        <f t="shared" si="0"/>
        <v>43153</v>
      </c>
      <c r="AJ6" s="35">
        <f t="shared" si="0"/>
        <v>43154</v>
      </c>
      <c r="AK6" s="35">
        <f t="shared" si="0"/>
        <v>43155</v>
      </c>
      <c r="AL6" s="51">
        <f t="shared" si="0"/>
        <v>43156</v>
      </c>
      <c r="AM6" s="52">
        <f t="shared" si="0"/>
        <v>43157</v>
      </c>
      <c r="AN6" s="35">
        <f t="shared" si="0"/>
        <v>43158</v>
      </c>
      <c r="AO6" s="35">
        <f t="shared" si="0"/>
        <v>43159</v>
      </c>
      <c r="AP6" s="35">
        <f t="shared" si="0"/>
        <v>43160</v>
      </c>
      <c r="AQ6" s="35">
        <f t="shared" si="0"/>
        <v>43161</v>
      </c>
      <c r="AR6" s="35">
        <f t="shared" ref="AR6:BN6" si="4">AQ6+1</f>
        <v>43162</v>
      </c>
      <c r="AS6" s="53">
        <f t="shared" si="4"/>
        <v>43163</v>
      </c>
      <c r="AT6" s="54">
        <f t="shared" si="4"/>
        <v>43164</v>
      </c>
      <c r="AU6" s="35">
        <f t="shared" si="4"/>
        <v>43165</v>
      </c>
      <c r="AV6" s="35">
        <f t="shared" si="4"/>
        <v>43166</v>
      </c>
      <c r="AW6" s="35">
        <f t="shared" si="4"/>
        <v>43167</v>
      </c>
      <c r="AX6" s="35">
        <f t="shared" si="4"/>
        <v>43168</v>
      </c>
      <c r="AY6" s="35">
        <f t="shared" si="4"/>
        <v>43169</v>
      </c>
      <c r="AZ6" s="55">
        <f t="shared" si="4"/>
        <v>43170</v>
      </c>
      <c r="BA6" s="56">
        <f t="shared" si="4"/>
        <v>43171</v>
      </c>
      <c r="BB6" s="35">
        <f t="shared" si="4"/>
        <v>43172</v>
      </c>
      <c r="BC6" s="35">
        <f t="shared" si="4"/>
        <v>43173</v>
      </c>
      <c r="BD6" s="35">
        <f t="shared" si="4"/>
        <v>43174</v>
      </c>
      <c r="BE6" s="35">
        <f t="shared" si="4"/>
        <v>43175</v>
      </c>
      <c r="BF6" s="35">
        <f t="shared" si="4"/>
        <v>43176</v>
      </c>
      <c r="BG6" s="57">
        <f t="shared" si="4"/>
        <v>43177</v>
      </c>
      <c r="BH6" s="58">
        <f t="shared" si="4"/>
        <v>43178</v>
      </c>
      <c r="BI6" s="35">
        <f t="shared" si="4"/>
        <v>43179</v>
      </c>
      <c r="BJ6" s="35">
        <f t="shared" si="4"/>
        <v>43180</v>
      </c>
      <c r="BK6" s="35">
        <f t="shared" si="4"/>
        <v>43181</v>
      </c>
      <c r="BL6" s="35">
        <f t="shared" si="4"/>
        <v>43182</v>
      </c>
      <c r="BM6" s="35">
        <f t="shared" si="4"/>
        <v>43183</v>
      </c>
      <c r="BN6" s="59">
        <f t="shared" si="4"/>
        <v>43184</v>
      </c>
    </row>
    <row r="7" spans="1:150" s="33" customFormat="1" ht="30" customHeight="1" thickBot="1" x14ac:dyDescent="0.25">
      <c r="A7" s="28" t="s">
        <v>1</v>
      </c>
      <c r="B7" s="28" t="s">
        <v>11</v>
      </c>
      <c r="C7" s="29" t="s">
        <v>12</v>
      </c>
      <c r="D7" s="29" t="s">
        <v>18</v>
      </c>
      <c r="E7" s="30" t="s">
        <v>13</v>
      </c>
      <c r="F7" s="30" t="s">
        <v>14</v>
      </c>
      <c r="G7" s="29" t="s">
        <v>15</v>
      </c>
      <c r="H7" s="29" t="s">
        <v>16</v>
      </c>
      <c r="I7" s="64" t="s">
        <v>17</v>
      </c>
      <c r="J7" s="27"/>
      <c r="K7" s="42" t="str">
        <f t="shared" ref="K7:AP7" si="5">CHOOSE(WEEKDAY(K6,1),"S","M","T","W","T","F","S")</f>
        <v>M</v>
      </c>
      <c r="L7" s="31" t="str">
        <f t="shared" si="5"/>
        <v>T</v>
      </c>
      <c r="M7" s="31" t="str">
        <f t="shared" si="5"/>
        <v>W</v>
      </c>
      <c r="N7" s="31" t="str">
        <f t="shared" si="5"/>
        <v>T</v>
      </c>
      <c r="O7" s="31" t="str">
        <f t="shared" si="5"/>
        <v>F</v>
      </c>
      <c r="P7" s="31" t="str">
        <f t="shared" si="5"/>
        <v>S</v>
      </c>
      <c r="Q7" s="43" t="str">
        <f t="shared" si="5"/>
        <v>S</v>
      </c>
      <c r="R7" s="42" t="str">
        <f t="shared" si="5"/>
        <v>M</v>
      </c>
      <c r="S7" s="31" t="str">
        <f t="shared" si="5"/>
        <v>T</v>
      </c>
      <c r="T7" s="31" t="str">
        <f t="shared" si="5"/>
        <v>W</v>
      </c>
      <c r="U7" s="31" t="str">
        <f t="shared" ref="U7:W7" si="6">CHOOSE(WEEKDAY(U6,1),"S","M","T","W","T","F","S")</f>
        <v>T</v>
      </c>
      <c r="V7" s="31" t="str">
        <f t="shared" si="6"/>
        <v>F</v>
      </c>
      <c r="W7" s="31" t="str">
        <f t="shared" si="6"/>
        <v>S</v>
      </c>
      <c r="X7" s="43" t="str">
        <f t="shared" si="5"/>
        <v>S</v>
      </c>
      <c r="Y7" s="41" t="str">
        <f t="shared" si="5"/>
        <v>M</v>
      </c>
      <c r="Z7" s="31" t="str">
        <f t="shared" si="5"/>
        <v>T</v>
      </c>
      <c r="AA7" s="31" t="str">
        <f t="shared" si="5"/>
        <v>W</v>
      </c>
      <c r="AB7" s="31" t="str">
        <f t="shared" si="5"/>
        <v>T</v>
      </c>
      <c r="AC7" s="31" t="str">
        <f t="shared" si="5"/>
        <v>F</v>
      </c>
      <c r="AD7" s="31" t="str">
        <f t="shared" si="5"/>
        <v>S</v>
      </c>
      <c r="AE7" s="44" t="str">
        <f t="shared" si="5"/>
        <v>S</v>
      </c>
      <c r="AF7" s="42" t="str">
        <f t="shared" si="5"/>
        <v>M</v>
      </c>
      <c r="AG7" s="31" t="str">
        <f t="shared" si="5"/>
        <v>T</v>
      </c>
      <c r="AH7" s="31" t="str">
        <f t="shared" si="5"/>
        <v>W</v>
      </c>
      <c r="AI7" s="31" t="str">
        <f t="shared" si="5"/>
        <v>T</v>
      </c>
      <c r="AJ7" s="31" t="str">
        <f t="shared" si="5"/>
        <v>F</v>
      </c>
      <c r="AK7" s="31" t="str">
        <f t="shared" si="5"/>
        <v>S</v>
      </c>
      <c r="AL7" s="43" t="str">
        <f t="shared" si="5"/>
        <v>S</v>
      </c>
      <c r="AM7" s="42" t="str">
        <f t="shared" si="5"/>
        <v>M</v>
      </c>
      <c r="AN7" s="31" t="str">
        <f t="shared" si="5"/>
        <v>T</v>
      </c>
      <c r="AO7" s="31" t="str">
        <f t="shared" si="5"/>
        <v>W</v>
      </c>
      <c r="AP7" s="31" t="str">
        <f t="shared" si="5"/>
        <v>T</v>
      </c>
      <c r="AQ7" s="31" t="str">
        <f t="shared" ref="AQ7:BN7" si="7">CHOOSE(WEEKDAY(AQ6,1),"S","M","T","W","T","F","S")</f>
        <v>F</v>
      </c>
      <c r="AR7" s="31" t="str">
        <f t="shared" si="7"/>
        <v>S</v>
      </c>
      <c r="AS7" s="43" t="str">
        <f t="shared" si="7"/>
        <v>S</v>
      </c>
      <c r="AT7" s="42" t="str">
        <f t="shared" si="7"/>
        <v>M</v>
      </c>
      <c r="AU7" s="31" t="str">
        <f t="shared" si="7"/>
        <v>T</v>
      </c>
      <c r="AV7" s="31" t="str">
        <f t="shared" si="7"/>
        <v>W</v>
      </c>
      <c r="AW7" s="31" t="str">
        <f t="shared" si="7"/>
        <v>T</v>
      </c>
      <c r="AX7" s="31" t="str">
        <f t="shared" si="7"/>
        <v>F</v>
      </c>
      <c r="AY7" s="31" t="str">
        <f t="shared" si="7"/>
        <v>S</v>
      </c>
      <c r="AZ7" s="43" t="str">
        <f t="shared" si="7"/>
        <v>S</v>
      </c>
      <c r="BA7" s="42" t="str">
        <f t="shared" si="7"/>
        <v>M</v>
      </c>
      <c r="BB7" s="31" t="str">
        <f t="shared" si="7"/>
        <v>T</v>
      </c>
      <c r="BC7" s="31" t="str">
        <f t="shared" si="7"/>
        <v>W</v>
      </c>
      <c r="BD7" s="31" t="str">
        <f t="shared" si="7"/>
        <v>T</v>
      </c>
      <c r="BE7" s="31" t="str">
        <f t="shared" si="7"/>
        <v>F</v>
      </c>
      <c r="BF7" s="31" t="str">
        <f t="shared" si="7"/>
        <v>S</v>
      </c>
      <c r="BG7" s="43" t="str">
        <f t="shared" si="7"/>
        <v>S</v>
      </c>
      <c r="BH7" s="42" t="str">
        <f t="shared" si="7"/>
        <v>M</v>
      </c>
      <c r="BI7" s="31" t="str">
        <f t="shared" si="7"/>
        <v>T</v>
      </c>
      <c r="BJ7" s="31" t="str">
        <f t="shared" si="7"/>
        <v>W</v>
      </c>
      <c r="BK7" s="31" t="str">
        <f t="shared" si="7"/>
        <v>T</v>
      </c>
      <c r="BL7" s="31" t="str">
        <f t="shared" si="7"/>
        <v>F</v>
      </c>
      <c r="BM7" s="31" t="str">
        <f t="shared" si="7"/>
        <v>S</v>
      </c>
      <c r="BN7" s="43" t="str">
        <f t="shared" si="7"/>
        <v>S</v>
      </c>
      <c r="BO7" s="32"/>
      <c r="BP7" s="32"/>
      <c r="BQ7" s="32"/>
      <c r="BR7" s="32"/>
      <c r="BS7" s="32"/>
      <c r="BT7" s="32"/>
      <c r="BU7" s="32"/>
      <c r="BV7" s="32"/>
      <c r="BW7" s="32"/>
      <c r="BX7" s="32"/>
      <c r="BY7" s="32"/>
      <c r="BZ7" s="32"/>
      <c r="CA7" s="32"/>
      <c r="CB7" s="32"/>
      <c r="CC7" s="32"/>
      <c r="CD7" s="32"/>
      <c r="CE7" s="32"/>
      <c r="CF7" s="32"/>
      <c r="CG7" s="32"/>
      <c r="CH7" s="32"/>
      <c r="CI7" s="32"/>
      <c r="CJ7" s="32"/>
      <c r="CK7" s="32"/>
      <c r="CL7" s="32"/>
      <c r="CM7" s="32"/>
      <c r="CN7" s="32"/>
      <c r="CO7" s="32"/>
      <c r="CP7" s="32"/>
      <c r="CQ7" s="32"/>
      <c r="CR7" s="32"/>
      <c r="CS7" s="32"/>
      <c r="CT7" s="32"/>
      <c r="CU7" s="32"/>
      <c r="CV7" s="32"/>
      <c r="CW7" s="32"/>
      <c r="CX7" s="32"/>
      <c r="CY7" s="32"/>
      <c r="CZ7" s="32"/>
      <c r="DA7" s="32"/>
      <c r="DB7" s="32"/>
      <c r="DC7" s="32"/>
      <c r="DD7" s="32"/>
      <c r="DE7" s="32"/>
      <c r="DF7" s="32"/>
      <c r="DG7" s="32"/>
      <c r="DH7" s="32"/>
      <c r="DI7" s="32"/>
      <c r="DJ7" s="32"/>
      <c r="DK7" s="32"/>
      <c r="DL7" s="32"/>
      <c r="DM7" s="32"/>
      <c r="DN7" s="32"/>
      <c r="DO7" s="32"/>
      <c r="DP7" s="32"/>
      <c r="DQ7" s="32"/>
      <c r="DR7" s="32"/>
      <c r="DS7" s="32"/>
      <c r="DT7" s="32"/>
      <c r="DU7" s="32"/>
      <c r="DV7" s="32"/>
      <c r="DW7" s="32"/>
      <c r="DX7" s="32"/>
      <c r="DY7" s="32"/>
      <c r="DZ7" s="32"/>
      <c r="EA7" s="32"/>
      <c r="EB7" s="32"/>
      <c r="EC7" s="32"/>
      <c r="ED7" s="32"/>
      <c r="EE7" s="32"/>
      <c r="EF7" s="32"/>
      <c r="EG7" s="32"/>
      <c r="EH7" s="32"/>
      <c r="EI7" s="32"/>
      <c r="EJ7" s="32"/>
      <c r="EK7" s="32"/>
      <c r="EL7" s="32"/>
      <c r="EM7" s="32"/>
      <c r="EN7" s="32"/>
      <c r="EO7" s="32"/>
      <c r="EP7" s="32"/>
      <c r="EQ7" s="32"/>
      <c r="ER7" s="32"/>
      <c r="ES7" s="32"/>
      <c r="ET7" s="32"/>
    </row>
    <row r="8" spans="1:150" s="2" customFormat="1" ht="18.75" thickTop="1" x14ac:dyDescent="0.2">
      <c r="A8" s="74" t="str">
        <f>IF(ISERROR(VALUE(SUBSTITUTE(prevWBS,".",""))),"1",IF(ISERROR(FIND("`",SUBSTITUTE(prevWBS,".","`",1))),TEXT(VALUE(prevWBS)+1,"#"),TEXT(VALUE(LEFT(prevWBS,FIND("`",SUBSTITUTE(prevWBS,".","`",1))-1))+1,"#")))</f>
        <v>1</v>
      </c>
      <c r="B8" s="60" t="s">
        <v>4</v>
      </c>
      <c r="D8" s="3"/>
      <c r="E8" s="4"/>
      <c r="F8" s="4"/>
      <c r="G8" s="5"/>
      <c r="H8" s="6"/>
      <c r="I8" s="89"/>
      <c r="J8" s="77"/>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row>
    <row r="9" spans="1:150" s="9" customFormat="1" ht="18" x14ac:dyDescent="0.2">
      <c r="A9" s="75" t="str">
        <f t="shared" ref="A9:A17" si="8">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9" s="70" t="s">
        <v>5</v>
      </c>
      <c r="C9" s="71" t="s">
        <v>6</v>
      </c>
      <c r="D9" s="72"/>
      <c r="E9" s="69">
        <v>43129</v>
      </c>
      <c r="F9" s="65">
        <f t="shared" ref="F9:F17" si="9">IF(ISBLANK(E9)," - ",IF(G9=0,E9,E9+G9-1))</f>
        <v>43133</v>
      </c>
      <c r="G9" s="25">
        <v>5</v>
      </c>
      <c r="H9" s="26">
        <v>1</v>
      </c>
      <c r="I9" s="87">
        <f t="shared" ref="I9:I17" si="10">IF(OR(F9=0,E9=0),0,NETWORKDAYS(E9,F9))</f>
        <v>5</v>
      </c>
      <c r="J9" s="78"/>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row>
    <row r="10" spans="1:150" s="9" customFormat="1" ht="18" x14ac:dyDescent="0.2">
      <c r="A10" s="75" t="str">
        <f t="shared" si="8"/>
        <v>1.2</v>
      </c>
      <c r="B10" s="70" t="s">
        <v>5</v>
      </c>
      <c r="C10" s="71"/>
      <c r="D10" s="72"/>
      <c r="E10" s="69">
        <v>43134</v>
      </c>
      <c r="F10" s="65">
        <f t="shared" si="9"/>
        <v>43138</v>
      </c>
      <c r="G10" s="25">
        <v>5</v>
      </c>
      <c r="H10" s="26">
        <v>0.6</v>
      </c>
      <c r="I10" s="87">
        <f t="shared" si="10"/>
        <v>3</v>
      </c>
      <c r="J10" s="78"/>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row>
    <row r="11" spans="1:150" s="9" customFormat="1" ht="18" x14ac:dyDescent="0.2">
      <c r="A11" s="75" t="str">
        <f t="shared" si="8"/>
        <v>1.3</v>
      </c>
      <c r="B11" s="70" t="s">
        <v>5</v>
      </c>
      <c r="C11" s="71"/>
      <c r="D11" s="72"/>
      <c r="E11" s="69">
        <v>43139</v>
      </c>
      <c r="F11" s="65">
        <f t="shared" si="9"/>
        <v>43142</v>
      </c>
      <c r="G11" s="25">
        <v>4</v>
      </c>
      <c r="H11" s="26">
        <v>0</v>
      </c>
      <c r="I11" s="87">
        <f t="shared" si="10"/>
        <v>2</v>
      </c>
      <c r="J11" s="78"/>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row>
    <row r="12" spans="1:150" s="9" customFormat="1" ht="18" x14ac:dyDescent="0.2">
      <c r="A12" s="75" t="str">
        <f t="shared" si="8"/>
        <v>1.4</v>
      </c>
      <c r="B12" s="70" t="s">
        <v>5</v>
      </c>
      <c r="C12" s="71"/>
      <c r="D12" s="72"/>
      <c r="E12" s="69">
        <v>43132</v>
      </c>
      <c r="F12" s="65">
        <f t="shared" si="9"/>
        <v>43135</v>
      </c>
      <c r="G12" s="25">
        <v>4</v>
      </c>
      <c r="H12" s="26">
        <v>0.75</v>
      </c>
      <c r="I12" s="87">
        <f t="shared" si="10"/>
        <v>2</v>
      </c>
      <c r="J12" s="78"/>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row>
    <row r="13" spans="1:150" s="9" customFormat="1" ht="18" x14ac:dyDescent="0.2">
      <c r="A13" s="7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1.4.1</v>
      </c>
      <c r="B13" s="73" t="s">
        <v>25</v>
      </c>
      <c r="C13" s="71"/>
      <c r="D13" s="72"/>
      <c r="E13" s="69">
        <v>43133</v>
      </c>
      <c r="F13" s="65">
        <f t="shared" si="9"/>
        <v>43134</v>
      </c>
      <c r="G13" s="25">
        <v>2</v>
      </c>
      <c r="H13" s="26">
        <v>0.5</v>
      </c>
      <c r="I13" s="87">
        <f t="shared" si="10"/>
        <v>1</v>
      </c>
      <c r="J13" s="78"/>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row>
    <row r="14" spans="1:150" s="9" customFormat="1" ht="18" x14ac:dyDescent="0.2">
      <c r="A14" s="7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1.4.2</v>
      </c>
      <c r="B14" s="73" t="s">
        <v>25</v>
      </c>
      <c r="C14" s="71"/>
      <c r="D14" s="72"/>
      <c r="E14" s="69">
        <v>43135</v>
      </c>
      <c r="F14" s="65">
        <f t="shared" si="9"/>
        <v>43137</v>
      </c>
      <c r="G14" s="25">
        <v>3</v>
      </c>
      <c r="H14" s="26">
        <v>0.5</v>
      </c>
      <c r="I14" s="87">
        <f t="shared" si="10"/>
        <v>2</v>
      </c>
      <c r="J14" s="78"/>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row>
    <row r="15" spans="1:150" s="9" customFormat="1" ht="18" x14ac:dyDescent="0.2">
      <c r="A15" s="75" t="str">
        <f t="shared" si="8"/>
        <v>1.5</v>
      </c>
      <c r="B15" s="70" t="s">
        <v>5</v>
      </c>
      <c r="C15" s="71"/>
      <c r="D15" s="72"/>
      <c r="E15" s="69">
        <v>43136</v>
      </c>
      <c r="F15" s="65">
        <f t="shared" si="9"/>
        <v>43140</v>
      </c>
      <c r="G15" s="25">
        <v>5</v>
      </c>
      <c r="H15" s="26">
        <v>0</v>
      </c>
      <c r="I15" s="87">
        <f t="shared" si="10"/>
        <v>5</v>
      </c>
      <c r="J15" s="78"/>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row>
    <row r="16" spans="1:150" s="9" customFormat="1" ht="18" x14ac:dyDescent="0.2">
      <c r="A16" s="75" t="str">
        <f t="shared" si="8"/>
        <v>1.6</v>
      </c>
      <c r="B16" s="70" t="s">
        <v>5</v>
      </c>
      <c r="C16" s="71"/>
      <c r="D16" s="72"/>
      <c r="E16" s="69">
        <v>43134</v>
      </c>
      <c r="F16" s="65">
        <f t="shared" si="9"/>
        <v>43140</v>
      </c>
      <c r="G16" s="25">
        <v>7</v>
      </c>
      <c r="H16" s="26">
        <v>0</v>
      </c>
      <c r="I16" s="87">
        <f t="shared" si="10"/>
        <v>5</v>
      </c>
      <c r="J16" s="78"/>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row>
    <row r="17" spans="1:66" s="9" customFormat="1" ht="18" x14ac:dyDescent="0.2">
      <c r="A17" s="75" t="str">
        <f t="shared" si="8"/>
        <v>1.7</v>
      </c>
      <c r="B17" s="70" t="s">
        <v>5</v>
      </c>
      <c r="C17" s="71"/>
      <c r="D17" s="72"/>
      <c r="E17" s="69">
        <v>43141</v>
      </c>
      <c r="F17" s="65">
        <f t="shared" si="9"/>
        <v>43147</v>
      </c>
      <c r="G17" s="25">
        <v>7</v>
      </c>
      <c r="H17" s="26">
        <v>0</v>
      </c>
      <c r="I17" s="87">
        <f t="shared" si="10"/>
        <v>5</v>
      </c>
      <c r="J17" s="78"/>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row>
    <row r="18" spans="1:66" s="7" customFormat="1" ht="18" x14ac:dyDescent="0.2">
      <c r="A18" s="76" t="str">
        <f>IF(ISERROR(VALUE(SUBSTITUTE(prevWBS,".",""))),"1",IF(ISERROR(FIND("`",SUBSTITUTE(prevWBS,".","`",1))),TEXT(VALUE(prevWBS)+1,"#"),TEXT(VALUE(LEFT(prevWBS,FIND("`",SUBSTITUTE(prevWBS,".","`",1))-1))+1,"#")))</f>
        <v>2</v>
      </c>
      <c r="B18" s="61" t="s">
        <v>4</v>
      </c>
      <c r="D18" s="13"/>
      <c r="E18" s="62"/>
      <c r="F18" s="63"/>
      <c r="G18" s="14"/>
      <c r="H18" s="15"/>
      <c r="I18" s="88"/>
      <c r="J18" s="79"/>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row>
    <row r="19" spans="1:66" s="9" customFormat="1" ht="18" x14ac:dyDescent="0.2">
      <c r="A19"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2.1</v>
      </c>
      <c r="B19" s="12" t="s">
        <v>5</v>
      </c>
      <c r="D19" s="10"/>
      <c r="E19" s="69">
        <v>43141</v>
      </c>
      <c r="F19" s="65">
        <f t="shared" ref="F19:F23" si="11">IF(ISBLANK(E19)," - ",IF(G19=0,E19,E19+G19-1))</f>
        <v>43144</v>
      </c>
      <c r="G19" s="25">
        <v>4</v>
      </c>
      <c r="H19" s="26">
        <v>0</v>
      </c>
      <c r="I19" s="87">
        <f>IF(OR(F19=0,E19=0),0,NETWORKDAYS(E19,F19))</f>
        <v>2</v>
      </c>
      <c r="J19" s="78"/>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row>
    <row r="20" spans="1:66" s="9" customFormat="1" ht="18" x14ac:dyDescent="0.2">
      <c r="A20"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2.2</v>
      </c>
      <c r="B20" s="12" t="s">
        <v>5</v>
      </c>
      <c r="D20" s="10"/>
      <c r="E20" s="69">
        <v>43145</v>
      </c>
      <c r="F20" s="65">
        <f t="shared" si="11"/>
        <v>43147</v>
      </c>
      <c r="G20" s="25">
        <v>3</v>
      </c>
      <c r="H20" s="26">
        <v>0</v>
      </c>
      <c r="I20" s="87">
        <f>IF(OR(F20=0,E20=0),0,NETWORKDAYS(E20,F20))</f>
        <v>3</v>
      </c>
      <c r="J20" s="78"/>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row>
    <row r="21" spans="1:66" s="9" customFormat="1" ht="18" x14ac:dyDescent="0.2">
      <c r="A21"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2.3</v>
      </c>
      <c r="B21" s="12" t="s">
        <v>5</v>
      </c>
      <c r="D21" s="10"/>
      <c r="E21" s="69">
        <v>43145</v>
      </c>
      <c r="F21" s="65">
        <f t="shared" si="11"/>
        <v>43147</v>
      </c>
      <c r="G21" s="25">
        <v>3</v>
      </c>
      <c r="H21" s="26">
        <v>0</v>
      </c>
      <c r="I21" s="87">
        <f>IF(OR(F21=0,E21=0),0,NETWORKDAYS(E21,F21))</f>
        <v>3</v>
      </c>
      <c r="J21" s="78"/>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row>
    <row r="22" spans="1:66" s="9" customFormat="1" ht="18" x14ac:dyDescent="0.2">
      <c r="A22"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2.4</v>
      </c>
      <c r="B22" s="12" t="s">
        <v>5</v>
      </c>
      <c r="D22" s="10"/>
      <c r="E22" s="69">
        <v>43148</v>
      </c>
      <c r="F22" s="65">
        <f t="shared" si="11"/>
        <v>43153</v>
      </c>
      <c r="G22" s="25">
        <v>6</v>
      </c>
      <c r="H22" s="26">
        <v>0</v>
      </c>
      <c r="I22" s="87">
        <f>IF(OR(F22=0,E22=0),0,NETWORKDAYS(E22,F22))</f>
        <v>4</v>
      </c>
      <c r="J22" s="78"/>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row>
    <row r="23" spans="1:66" s="9" customFormat="1" ht="18" x14ac:dyDescent="0.2">
      <c r="A23"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2.5</v>
      </c>
      <c r="B23" s="12" t="s">
        <v>5</v>
      </c>
      <c r="D23" s="10"/>
      <c r="E23" s="69">
        <v>43154</v>
      </c>
      <c r="F23" s="65">
        <f t="shared" si="11"/>
        <v>43156</v>
      </c>
      <c r="G23" s="25">
        <v>3</v>
      </c>
      <c r="H23" s="26">
        <v>0</v>
      </c>
      <c r="I23" s="87">
        <f>IF(OR(F23=0,E23=0),0,NETWORKDAYS(E23,F23))</f>
        <v>1</v>
      </c>
      <c r="J23" s="78"/>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row>
    <row r="24" spans="1:66" s="7" customFormat="1" ht="18" x14ac:dyDescent="0.2">
      <c r="A24" s="76" t="str">
        <f>IF(ISERROR(VALUE(SUBSTITUTE(prevWBS,".",""))),"1",IF(ISERROR(FIND("`",SUBSTITUTE(prevWBS,".","`",1))),TEXT(VALUE(prevWBS)+1,"#"),TEXT(VALUE(LEFT(prevWBS,FIND("`",SUBSTITUTE(prevWBS,".","`",1))-1))+1,"#")))</f>
        <v>3</v>
      </c>
      <c r="B24" s="61" t="s">
        <v>4</v>
      </c>
      <c r="D24" s="13"/>
      <c r="E24" s="66"/>
      <c r="F24" s="67"/>
      <c r="G24" s="14"/>
      <c r="H24" s="15"/>
      <c r="I24" s="88"/>
      <c r="J24" s="79"/>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row>
    <row r="25" spans="1:66" s="9" customFormat="1" ht="18" x14ac:dyDescent="0.2">
      <c r="A25"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v>
      </c>
      <c r="B25" s="12" t="s">
        <v>5</v>
      </c>
      <c r="D25" s="10"/>
      <c r="E25" s="69">
        <v>43141</v>
      </c>
      <c r="F25" s="65">
        <f t="shared" ref="F25:F29" si="12">IF(ISBLANK(E25)," - ",IF(G25=0,E25,E25+G25-1))</f>
        <v>43144</v>
      </c>
      <c r="G25" s="25">
        <v>4</v>
      </c>
      <c r="H25" s="26">
        <v>0</v>
      </c>
      <c r="I25" s="87">
        <f>IF(OR(F25=0,E25=0),0,NETWORKDAYS(E25,F25))</f>
        <v>2</v>
      </c>
      <c r="J25" s="78"/>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row>
    <row r="26" spans="1:66" s="9" customFormat="1" ht="18" x14ac:dyDescent="0.2">
      <c r="A26"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3.2</v>
      </c>
      <c r="B26" s="12" t="s">
        <v>5</v>
      </c>
      <c r="D26" s="10"/>
      <c r="E26" s="69">
        <v>43145</v>
      </c>
      <c r="F26" s="65">
        <f t="shared" si="12"/>
        <v>43147</v>
      </c>
      <c r="G26" s="25">
        <v>3</v>
      </c>
      <c r="H26" s="26">
        <v>0</v>
      </c>
      <c r="I26" s="87">
        <f>IF(OR(F26=0,E26=0),0,NETWORKDAYS(E26,F26))</f>
        <v>3</v>
      </c>
      <c r="J26" s="78"/>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row>
    <row r="27" spans="1:66" s="9" customFormat="1" ht="18" x14ac:dyDescent="0.2">
      <c r="A27"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3.3</v>
      </c>
      <c r="B27" s="12" t="s">
        <v>5</v>
      </c>
      <c r="D27" s="10"/>
      <c r="E27" s="69">
        <v>43145</v>
      </c>
      <c r="F27" s="65">
        <f t="shared" si="12"/>
        <v>43147</v>
      </c>
      <c r="G27" s="25">
        <v>3</v>
      </c>
      <c r="H27" s="26">
        <v>0</v>
      </c>
      <c r="I27" s="87">
        <f>IF(OR(F27=0,E27=0),0,NETWORKDAYS(E27,F27))</f>
        <v>3</v>
      </c>
      <c r="J27" s="78"/>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row>
    <row r="28" spans="1:66" s="9" customFormat="1" ht="18" x14ac:dyDescent="0.2">
      <c r="A28"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3.4</v>
      </c>
      <c r="B28" s="12" t="s">
        <v>5</v>
      </c>
      <c r="D28" s="10"/>
      <c r="E28" s="69">
        <v>43148</v>
      </c>
      <c r="F28" s="65">
        <f t="shared" si="12"/>
        <v>43153</v>
      </c>
      <c r="G28" s="25">
        <v>6</v>
      </c>
      <c r="H28" s="26">
        <v>0</v>
      </c>
      <c r="I28" s="87">
        <f>IF(OR(F28=0,E28=0),0,NETWORKDAYS(E28,F28))</f>
        <v>4</v>
      </c>
      <c r="J28" s="78"/>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row>
    <row r="29" spans="1:66" s="9" customFormat="1" ht="18" x14ac:dyDescent="0.2">
      <c r="A29"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3.5</v>
      </c>
      <c r="B29" s="12" t="s">
        <v>5</v>
      </c>
      <c r="D29" s="10"/>
      <c r="E29" s="69">
        <v>43154</v>
      </c>
      <c r="F29" s="65">
        <f t="shared" si="12"/>
        <v>43156</v>
      </c>
      <c r="G29" s="25">
        <v>3</v>
      </c>
      <c r="H29" s="26">
        <v>0</v>
      </c>
      <c r="I29" s="87">
        <f>IF(OR(F29=0,E29=0),0,NETWORKDAYS(E29,F29))</f>
        <v>1</v>
      </c>
      <c r="J29" s="78"/>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row>
    <row r="30" spans="1:66" s="7" customFormat="1" ht="18" x14ac:dyDescent="0.2">
      <c r="A30" s="76" t="str">
        <f>IF(ISERROR(VALUE(SUBSTITUTE(prevWBS,".",""))),"1",IF(ISERROR(FIND("`",SUBSTITUTE(prevWBS,".","`",1))),TEXT(VALUE(prevWBS)+1,"#"),TEXT(VALUE(LEFT(prevWBS,FIND("`",SUBSTITUTE(prevWBS,".","`",1))-1))+1,"#")))</f>
        <v>4</v>
      </c>
      <c r="B30" s="61" t="s">
        <v>4</v>
      </c>
      <c r="D30" s="13"/>
      <c r="E30" s="66"/>
      <c r="F30" s="67"/>
      <c r="G30" s="14"/>
      <c r="H30" s="15"/>
      <c r="I30" s="88"/>
      <c r="J30" s="79"/>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row>
    <row r="31" spans="1:66" s="9" customFormat="1" ht="18" x14ac:dyDescent="0.2">
      <c r="A31"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v>
      </c>
      <c r="B31" s="12" t="s">
        <v>5</v>
      </c>
      <c r="D31" s="10"/>
      <c r="E31" s="69">
        <v>43129</v>
      </c>
      <c r="F31" s="65">
        <f t="shared" ref="F31:F35" si="13">IF(ISBLANK(E31)," - ",IF(G31=0,E31,E31+G31-1))</f>
        <v>43129</v>
      </c>
      <c r="G31" s="25">
        <v>1</v>
      </c>
      <c r="H31" s="26">
        <v>0</v>
      </c>
      <c r="I31" s="87">
        <f>IF(OR(F31=0,E31=0),0,NETWORKDAYS(E31,F31))</f>
        <v>1</v>
      </c>
      <c r="J31" s="78"/>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row>
    <row r="32" spans="1:66" s="9" customFormat="1" ht="18" x14ac:dyDescent="0.2">
      <c r="A32"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4.2</v>
      </c>
      <c r="B32" s="12" t="s">
        <v>5</v>
      </c>
      <c r="D32" s="10"/>
      <c r="E32" s="69">
        <v>43130</v>
      </c>
      <c r="F32" s="65">
        <f t="shared" si="13"/>
        <v>43130</v>
      </c>
      <c r="G32" s="25">
        <v>1</v>
      </c>
      <c r="H32" s="26">
        <v>0</v>
      </c>
      <c r="I32" s="87">
        <f>IF(OR(F32=0,E32=0),0,NETWORKDAYS(E32,F32))</f>
        <v>1</v>
      </c>
      <c r="J32" s="78"/>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row>
    <row r="33" spans="1:66" s="9" customFormat="1" ht="18" x14ac:dyDescent="0.2">
      <c r="A33"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4.3</v>
      </c>
      <c r="B33" s="12" t="s">
        <v>5</v>
      </c>
      <c r="D33" s="10"/>
      <c r="E33" s="69">
        <v>43131</v>
      </c>
      <c r="F33" s="65">
        <f t="shared" si="13"/>
        <v>43131</v>
      </c>
      <c r="G33" s="25">
        <v>1</v>
      </c>
      <c r="H33" s="26">
        <v>0</v>
      </c>
      <c r="I33" s="87">
        <f>IF(OR(F33=0,E33=0),0,NETWORKDAYS(E33,F33))</f>
        <v>1</v>
      </c>
      <c r="J33" s="78"/>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row>
    <row r="34" spans="1:66" s="9" customFormat="1" ht="18" x14ac:dyDescent="0.2">
      <c r="A34"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4.4</v>
      </c>
      <c r="B34" s="12" t="s">
        <v>5</v>
      </c>
      <c r="D34" s="10"/>
      <c r="E34" s="69">
        <v>43132</v>
      </c>
      <c r="F34" s="65">
        <f t="shared" si="13"/>
        <v>43132</v>
      </c>
      <c r="G34" s="25">
        <v>1</v>
      </c>
      <c r="H34" s="26">
        <v>0</v>
      </c>
      <c r="I34" s="87">
        <f>IF(OR(F34=0,E34=0),0,NETWORKDAYS(E34,F34))</f>
        <v>1</v>
      </c>
      <c r="J34" s="78"/>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row>
    <row r="35" spans="1:66" s="9" customFormat="1" ht="18" x14ac:dyDescent="0.2">
      <c r="A35"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4.5</v>
      </c>
      <c r="B35" s="12" t="s">
        <v>5</v>
      </c>
      <c r="D35" s="10"/>
      <c r="E35" s="69">
        <v>43133</v>
      </c>
      <c r="F35" s="65">
        <f t="shared" si="13"/>
        <v>43133</v>
      </c>
      <c r="G35" s="25">
        <v>1</v>
      </c>
      <c r="H35" s="26">
        <v>0</v>
      </c>
      <c r="I35" s="87">
        <f>IF(OR(F35=0,E35=0),0,NETWORKDAYS(E35,F35))</f>
        <v>1</v>
      </c>
      <c r="J35" s="78"/>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row>
    <row r="36" spans="1:66" s="19" customFormat="1" ht="18" x14ac:dyDescent="0.2">
      <c r="A36" s="8"/>
      <c r="B36" s="16"/>
      <c r="C36" s="16"/>
      <c r="D36" s="11"/>
      <c r="E36" s="68"/>
      <c r="F36" s="68"/>
      <c r="G36" s="17"/>
      <c r="H36" s="18"/>
      <c r="I36" s="90"/>
      <c r="J36" s="80"/>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row>
    <row r="37" spans="1:66" s="19" customFormat="1" ht="18" x14ac:dyDescent="0.2">
      <c r="A37" s="8"/>
      <c r="B37" s="16"/>
      <c r="C37" s="16"/>
      <c r="D37" s="11"/>
      <c r="E37" s="68"/>
      <c r="F37" s="68"/>
      <c r="G37" s="17"/>
      <c r="H37" s="18"/>
      <c r="I37" s="90"/>
      <c r="J37" s="80"/>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row>
    <row r="38" spans="1:66" s="20" customFormat="1" ht="27" customHeight="1" thickBot="1" x14ac:dyDescent="0.25">
      <c r="A38" s="91" t="s">
        <v>3</v>
      </c>
      <c r="B38" s="28"/>
      <c r="C38" s="28"/>
      <c r="D38" s="28"/>
      <c r="E38" s="28"/>
      <c r="F38" s="28"/>
      <c r="G38" s="28"/>
      <c r="H38" s="28"/>
      <c r="I38" s="28"/>
      <c r="J38" s="28"/>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row>
    <row r="39" spans="1:66" s="19" customFormat="1" ht="18.75" thickTop="1" x14ac:dyDescent="0.2">
      <c r="A39" s="92" t="s">
        <v>22</v>
      </c>
      <c r="E39" s="93"/>
      <c r="F39" s="93"/>
      <c r="I39" s="94"/>
      <c r="J39" s="95"/>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row>
    <row r="40" spans="1:66" s="19" customFormat="1" ht="18" x14ac:dyDescent="0.2">
      <c r="A40" s="76" t="str">
        <f>IF(ISERROR(VALUE(SUBSTITUTE(prevWBS,".",""))),"1",IF(ISERROR(FIND("`",SUBSTITUTE(prevWBS,".","`",1))),TEXT(VALUE(prevWBS)+1,"#"),TEXT(VALUE(LEFT(prevWBS,FIND("`",SUBSTITUTE(prevWBS,".","`",1))-1))+1,"#")))</f>
        <v>1</v>
      </c>
      <c r="B40" s="86" t="s">
        <v>7</v>
      </c>
      <c r="C40" s="7"/>
      <c r="D40" s="13"/>
      <c r="E40" s="66"/>
      <c r="F40" s="67"/>
      <c r="G40" s="14"/>
      <c r="H40" s="15"/>
      <c r="I40" s="88"/>
      <c r="J40" s="79"/>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row>
    <row r="41" spans="1:66" s="19" customFormat="1" ht="18" x14ac:dyDescent="0.2">
      <c r="A41" s="7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41" s="12" t="s">
        <v>8</v>
      </c>
      <c r="C41" s="9"/>
      <c r="D41" s="10"/>
      <c r="E41" s="69"/>
      <c r="F41" s="65" t="str">
        <f>IF(ISBLANK(E41)," - ",IF(G41=0,E41,E41+G41-1))</f>
        <v xml:space="preserve"> - </v>
      </c>
      <c r="G41" s="25"/>
      <c r="H41" s="26">
        <v>0</v>
      </c>
      <c r="I41" s="87">
        <f>IF(OR(F41=0,E41=0),0,NETWORKDAYS(E41,F41))</f>
        <v>0</v>
      </c>
      <c r="J41" s="78"/>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row>
    <row r="42" spans="1:66" s="19" customFormat="1" ht="18" x14ac:dyDescent="0.2">
      <c r="A42" s="7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1.1.1</v>
      </c>
      <c r="B42" s="12" t="s">
        <v>9</v>
      </c>
      <c r="C42" s="9"/>
      <c r="D42" s="10"/>
      <c r="E42" s="69"/>
      <c r="F42" s="65" t="str">
        <f t="shared" ref="F42:F43" si="14">IF(ISBLANK(E42)," - ",IF(G42=0,E42,E42+G42-1))</f>
        <v xml:space="preserve"> - </v>
      </c>
      <c r="G42" s="25"/>
      <c r="H42" s="26">
        <v>0</v>
      </c>
      <c r="I42" s="87">
        <f t="shared" ref="I42:I43" si="15">IF(OR(F42=0,E42=0),0,NETWORKDAYS(E42,F42))</f>
        <v>0</v>
      </c>
      <c r="J42" s="78"/>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row>
    <row r="43" spans="1:66" s="19" customFormat="1" ht="18" x14ac:dyDescent="0.2">
      <c r="A43" s="7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1.1.1.1</v>
      </c>
      <c r="B43" s="12" t="s">
        <v>10</v>
      </c>
      <c r="C43" s="9"/>
      <c r="D43" s="10"/>
      <c r="E43" s="69"/>
      <c r="F43" s="65" t="str">
        <f t="shared" si="14"/>
        <v xml:space="preserve"> - </v>
      </c>
      <c r="G43" s="25"/>
      <c r="H43" s="26">
        <v>0</v>
      </c>
      <c r="I43" s="87">
        <f t="shared" si="15"/>
        <v>0</v>
      </c>
      <c r="J43" s="78"/>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row>
    <row r="44" spans="1:66" s="21" customFormat="1" ht="19.5" customHeight="1" x14ac:dyDescent="0.2">
      <c r="A44" s="106"/>
    </row>
    <row r="45" spans="1:66" ht="19.5" customHeight="1" x14ac:dyDescent="0.2"/>
    <row r="46" spans="1:66" ht="19.5" customHeight="1" x14ac:dyDescent="0.2"/>
  </sheetData>
  <sheetProtection formatCells="0" formatColumns="0" formatRows="0" insertRows="0" deleteRows="0"/>
  <mergeCells count="19">
    <mergeCell ref="AD1:AR1"/>
    <mergeCell ref="AF4:AL4"/>
    <mergeCell ref="AF5:AL5"/>
    <mergeCell ref="R4:X4"/>
    <mergeCell ref="C5:E5"/>
    <mergeCell ref="K4:Q4"/>
    <mergeCell ref="C4:E4"/>
    <mergeCell ref="R5:X5"/>
    <mergeCell ref="K5:Q5"/>
    <mergeCell ref="Y4:AE4"/>
    <mergeCell ref="Y5:AE5"/>
    <mergeCell ref="BH4:BN4"/>
    <mergeCell ref="BH5:BN5"/>
    <mergeCell ref="AM5:AS5"/>
    <mergeCell ref="AT4:AZ4"/>
    <mergeCell ref="AT5:AZ5"/>
    <mergeCell ref="AM4:AS4"/>
    <mergeCell ref="BA4:BG4"/>
    <mergeCell ref="BA5:BG5"/>
  </mergeCells>
  <phoneticPr fontId="3" type="noConversion"/>
  <conditionalFormatting sqref="H8:H37 H39:H43">
    <cfRule type="dataBar" priority="9">
      <dataBar>
        <cfvo type="num" val="0"/>
        <cfvo type="num" val="1"/>
        <color theme="0" tint="-0.249977111117893"/>
      </dataBar>
      <extLst>
        <ext xmlns:x14="http://schemas.microsoft.com/office/spreadsheetml/2009/9/main" uri="{B025F937-C7B1-47D3-B67F-A62EFF666E3E}">
          <x14:id>{0A58A75E-4698-465A-8593-F06B91A3A900}</x14:id>
        </ext>
      </extLst>
    </cfRule>
  </conditionalFormatting>
  <conditionalFormatting sqref="K6:BM7">
    <cfRule type="expression" dxfId="3" priority="46">
      <formula>K$6=TODAY()</formula>
    </cfRule>
  </conditionalFormatting>
  <conditionalFormatting sqref="K6:BN43">
    <cfRule type="expression" dxfId="2" priority="3">
      <formula>K$6=TODAY()</formula>
    </cfRule>
  </conditionalFormatting>
  <conditionalFormatting sqref="K8:BN43">
    <cfRule type="expression" dxfId="1" priority="49">
      <formula>AND($E8&lt;=K$6,ROUNDDOWN(($F8-$E8+1)*$H8,0)+$E8-1&gt;=K$6)</formula>
    </cfRule>
    <cfRule type="expression" dxfId="0" priority="50">
      <formula>AND(NOT(ISBLANK($E8)),$E8&lt;=K$6,$F8&gt;=K$6)</formula>
    </cfRule>
  </conditionalFormatting>
  <dataValidations count="1">
    <dataValidation allowBlank="1" showInputMessage="1" showErrorMessage="1" promptTitle="Display Week" prompt="Enter the week number to display first in the Gantt Chart. The weeks are numbered starting from the week containing the Start Date." sqref="I4" xr:uid="{00000000-0002-0000-0000-000000000000}"/>
  </dataValidations>
  <hyperlinks>
    <hyperlink ref="AD1:AR1" r:id="rId1" display="Learn about the Pro version" xr:uid="{00000000-0004-0000-0000-000000000000}"/>
  </hyperlinks>
  <pageMargins left="0.25" right="0.25" top="0.5" bottom="0.5" header="0.5" footer="0.25"/>
  <pageSetup scale="61" fitToHeight="0" orientation="landscape" r:id="rId2"/>
  <headerFooter alignWithMargins="0"/>
  <ignoredErrors>
    <ignoredError sqref="H9:I9 A36:B37 B31 B32:B34 B25:B28 B19:B22 H13:I13 H14:I14 B39 B38 F18 F24 F30 E36:I39 I19 I16 I15 I11 I12 I10 E42:E43 E40:I40 H31:I34 H25:I28 H20:I22 H18:I18 H24:I24 H30:I30" unlockedFormula="1"/>
    <ignoredError sqref="A30 A24 A18" formula="1"/>
  </ignoredErrors>
  <drawing r:id="rId3"/>
  <legacyDrawing r:id="rId4"/>
  <mc:AlternateContent xmlns:mc="http://schemas.openxmlformats.org/markup-compatibility/2006">
    <mc:Choice Requires="x14">
      <controls>
        <mc:AlternateContent xmlns:mc="http://schemas.openxmlformats.org/markup-compatibility/2006">
          <mc:Choice Requires="x14">
            <control shapeId="8238" r:id="rId5" name="Scroll Bar 46">
              <controlPr defaultSize="0" print="0" autoPict="0">
                <anchor moveWithCells="1">
                  <from>
                    <xdr:col>10</xdr:col>
                    <xdr:colOff>9525</xdr:colOff>
                    <xdr:row>1</xdr:row>
                    <xdr:rowOff>38100</xdr:rowOff>
                  </from>
                  <to>
                    <xdr:col>28</xdr:col>
                    <xdr:colOff>95250</xdr:colOff>
                    <xdr:row>1</xdr:row>
                    <xdr:rowOff>228600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0A58A75E-4698-465A-8593-F06B91A3A900}">
            <x14:dataBar minLength="0" maxLength="100" gradient="0">
              <x14:cfvo type="num">
                <xm:f>0</xm:f>
              </x14:cfvo>
              <x14:cfvo type="num">
                <xm:f>1</xm:f>
              </x14:cfvo>
              <x14:negativeFillColor rgb="FFFF0000"/>
              <x14:axisColor rgb="FF000000"/>
            </x14:dataBar>
          </x14:cfRule>
          <xm:sqref>H8:H37 H39:H43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GanttChart</vt:lpstr>
      <vt:lpstr>GanttChart!prevWBS</vt:lpstr>
      <vt:lpstr>GanttChart!Print_Area</vt:lpstr>
      <vt:lpstr>GanttChart!Print_Titles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Gantt Chart Template</dc:title>
  <dc:creator>Vertex42.com</dc:creator>
  <dc:description>(c) 2006-2018 Vertex42 LLC. All Rights Reserved.</dc:description>
  <cp:lastModifiedBy>Samrat pal</cp:lastModifiedBy>
  <cp:lastPrinted>2018-02-09T22:40:51Z</cp:lastPrinted>
  <dcterms:created xsi:type="dcterms:W3CDTF">2010-06-09T16:05:03Z</dcterms:created>
  <dcterms:modified xsi:type="dcterms:W3CDTF">2025-03-03T12:43:12Z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2018 Vertex42 LLC</vt:lpwstr>
  </property>
  <property fmtid="{D5CDD505-2E9C-101B-9397-08002B2CF9AE}" pid="3" name="Version">
    <vt:lpwstr>3.1.1</vt:lpwstr>
  </property>
  <property fmtid="{D5CDD505-2E9C-101B-9397-08002B2CF9AE}" pid="4" name="Source">
    <vt:lpwstr>https://www.vertex42.com/ExcelTemplates/excel-gantt-chart.html</vt:lpwstr>
  </property>
</Properties>
</file>