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2450F6A6-1870-4037-BD49-A276F21C354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ASH" sheetId="10" r:id="rId1"/>
    <sheet name="CHECK" sheetId="1" r:id="rId2"/>
    <sheet name="CREDIT" sheetId="9" r:id="rId3"/>
    <sheet name="SAVE" sheetId="11" r:id="rId4"/>
    <sheet name="Settings" sheetId="6" r:id="rId5"/>
  </sheets>
  <definedNames>
    <definedName name="_xlnm._FilterDatabase" localSheetId="0" hidden="1">CASH!$A$4:$F$7</definedName>
    <definedName name="_xlnm._FilterDatabase" localSheetId="1" hidden="1">CHECK!$A$13:$H$16</definedName>
    <definedName name="_xlnm._FilterDatabase" localSheetId="2" hidden="1">CREDIT!$A$4:$H$7</definedName>
    <definedName name="_xlnm._FilterDatabase" localSheetId="3" hidden="1">SAVE!$A$4:$H$7</definedName>
    <definedName name="categoryList">OFFSET(Settings!$A$1,1,0,SUMPRODUCT(MAX((Settings!$A:$A&lt;&gt;"")*(ROW(Settings!$A:$A)))),1)</definedName>
    <definedName name="creditorList">OFFSET(Settings!$E$1,1,0,SUMPRODUCT(MAX((Settings!$E:$E&lt;&gt;"")*(ROW(Settings!$E:$E)))),1)</definedName>
    <definedName name="dateList">OFFSET(Settings!$I$1,1,0,SUMPRODUCT(MAX((Settings!$I:$I&lt;&gt;"")*(ROW(Settings!$I:$I)))),1)</definedName>
    <definedName name="numList" localSheetId="0">OFFSET(CASH!#REF!,1,0,SUMPRODUCT(MAX((CASH!#REF!&lt;&gt;"")*(ROW(CASH!#REF!)))),1)</definedName>
    <definedName name="numList" localSheetId="2">OFFSET(CREDIT!#REF!,1,0,SUMPRODUCT(MAX((CREDIT!#REF!&lt;&gt;"")*(ROW(CREDIT!#REF!)))),1)</definedName>
    <definedName name="numList" localSheetId="3">OFFSET(SAVE!#REF!,1,0,SUMPRODUCT(MAX((SAVE!#REF!&lt;&gt;"")*(ROW(SAVE!#REF!)))),1)</definedName>
    <definedName name="numList">OFFSET(CHECK!$M$1,1,0,SUMPRODUCT(MAX((CHECK!$M:$M&lt;&gt;"")*(ROW(CHECK!$M:$M)))),1)</definedName>
    <definedName name="payeeList">OFFSET(Settings!$C$1,1,0,SUMPRODUCT(MAX((Settings!$C:$C&lt;&gt;"")*(ROW(Settings!$C:$C)))),1)</definedName>
    <definedName name="_xlnm.Print_Area" localSheetId="0">CASH!$A:$F</definedName>
    <definedName name="_xlnm.Print_Area" localSheetId="1">CHECK!$A:$H</definedName>
    <definedName name="_xlnm.Print_Area" localSheetId="2">CREDIT!$A:$H</definedName>
    <definedName name="_xlnm.Print_Area" localSheetId="3">SAVE!$A:$H</definedName>
    <definedName name="_xlnm.Print_Titles" localSheetId="0">CASH!$4:$4</definedName>
    <definedName name="_xlnm.Print_Titles" localSheetId="1">CHECK!$13:$13</definedName>
    <definedName name="_xlnm.Print_Titles" localSheetId="2">CREDIT!$4:$4</definedName>
    <definedName name="_xlnm.Print_Titles" localSheetId="3">SAVE!$4:$4</definedName>
    <definedName name="reconcileList">OFFSET(Settings!$K$1,1,0,SUMPRODUCT(MAX((Settings!$K:$K&lt;&gt;"")*(ROW(Settings!$K:$K)))),1)</definedName>
    <definedName name="savingsList">OFFSET(Settings!$G$1,1,0,SUMPRODUCT(MAX((Settings!$G:$G&lt;&gt;"")*(ROW(Settings!$G:$G)))),1)</definedName>
    <definedName name="valuevx">42.314159</definedName>
    <definedName name="vertex42_copyright" hidden="1">"© 2017 Vertex42 LLC"</definedName>
    <definedName name="vertex42_id" hidden="1">"money-tracker.xlsx"</definedName>
    <definedName name="vertex42_title" hidden="1">"Money Tracker"</definedName>
  </definedNames>
  <calcPr calcId="191029"/>
</workbook>
</file>

<file path=xl/calcChain.xml><?xml version="1.0" encoding="utf-8"?>
<calcChain xmlns="http://schemas.openxmlformats.org/spreadsheetml/2006/main">
  <c r="H5" i="9" l="1"/>
  <c r="H6" i="9"/>
  <c r="H7" i="9"/>
  <c r="H8" i="9"/>
  <c r="H9" i="9"/>
  <c r="H10" i="9"/>
  <c r="H11" i="9"/>
  <c r="H12" i="9"/>
  <c r="H13" i="9"/>
  <c r="H14" i="9"/>
  <c r="H15" i="9"/>
  <c r="H16" i="9"/>
  <c r="H17" i="9"/>
  <c r="H18" i="9"/>
  <c r="H19" i="9"/>
  <c r="H20" i="9"/>
  <c r="H21" i="9"/>
  <c r="H22" i="9"/>
  <c r="H23" i="9"/>
  <c r="H24" i="9"/>
  <c r="H25" i="9"/>
  <c r="H26" i="9"/>
  <c r="H27" i="9"/>
  <c r="H28" i="9"/>
  <c r="H29" i="9"/>
  <c r="H30" i="9"/>
  <c r="H31" i="9"/>
  <c r="H32" i="9"/>
  <c r="H33" i="9"/>
  <c r="H34" i="9"/>
  <c r="H35" i="9"/>
  <c r="H36" i="9"/>
  <c r="H37" i="9"/>
  <c r="H38" i="9"/>
  <c r="H39" i="9"/>
  <c r="H40" i="9"/>
  <c r="H2" i="9" l="1"/>
  <c r="H40" i="11"/>
  <c r="G40" i="11"/>
  <c r="H39" i="11"/>
  <c r="G39" i="11"/>
  <c r="H38" i="11"/>
  <c r="G38" i="11"/>
  <c r="H37" i="11"/>
  <c r="G37" i="11"/>
  <c r="H36" i="11"/>
  <c r="G36" i="11"/>
  <c r="H35" i="11"/>
  <c r="G35" i="11"/>
  <c r="H34" i="11"/>
  <c r="G34" i="11"/>
  <c r="H33" i="11"/>
  <c r="G33" i="11"/>
  <c r="H32" i="11"/>
  <c r="G32" i="11"/>
  <c r="H31" i="11"/>
  <c r="G31" i="11"/>
  <c r="H30" i="11"/>
  <c r="G30" i="11"/>
  <c r="H29" i="11"/>
  <c r="G29" i="11"/>
  <c r="H28" i="11"/>
  <c r="G28" i="11"/>
  <c r="H27" i="11"/>
  <c r="G27" i="11"/>
  <c r="H26" i="11"/>
  <c r="G26" i="11"/>
  <c r="H25" i="11"/>
  <c r="G25" i="11"/>
  <c r="H24" i="11"/>
  <c r="G24" i="11"/>
  <c r="H23" i="11"/>
  <c r="G23" i="11"/>
  <c r="H22" i="11"/>
  <c r="G22" i="11"/>
  <c r="H21" i="11"/>
  <c r="G21" i="11"/>
  <c r="H20" i="11"/>
  <c r="G20" i="11"/>
  <c r="H19" i="11"/>
  <c r="G19" i="11"/>
  <c r="H18" i="11"/>
  <c r="G18" i="11"/>
  <c r="H17" i="11"/>
  <c r="G17" i="11"/>
  <c r="H16" i="11"/>
  <c r="G16" i="11"/>
  <c r="H15" i="11"/>
  <c r="G15" i="11"/>
  <c r="H14" i="11"/>
  <c r="G14" i="11"/>
  <c r="H13" i="11"/>
  <c r="G13" i="11"/>
  <c r="H12" i="11"/>
  <c r="G12" i="11"/>
  <c r="H11" i="11"/>
  <c r="G11" i="11"/>
  <c r="H10" i="11"/>
  <c r="G10" i="11"/>
  <c r="H9" i="11"/>
  <c r="G9" i="11"/>
  <c r="G8" i="11"/>
  <c r="G7" i="11"/>
  <c r="G6" i="11"/>
  <c r="H5" i="11"/>
  <c r="H6" i="11" s="1"/>
  <c r="H7" i="11" s="1"/>
  <c r="H8" i="11" s="1"/>
  <c r="G5" i="11"/>
  <c r="H2" i="11" l="1"/>
  <c r="F40" i="10"/>
  <c r="F39" i="10"/>
  <c r="F38" i="10"/>
  <c r="F37" i="10"/>
  <c r="F36" i="10"/>
  <c r="F35" i="10"/>
  <c r="F34" i="10"/>
  <c r="F33" i="10"/>
  <c r="F32" i="10"/>
  <c r="F31" i="10"/>
  <c r="F30" i="10"/>
  <c r="F29" i="10"/>
  <c r="F28" i="10"/>
  <c r="F27" i="10"/>
  <c r="F26" i="10"/>
  <c r="F25" i="10"/>
  <c r="F24" i="10"/>
  <c r="F23" i="10"/>
  <c r="F22" i="10"/>
  <c r="F21" i="10"/>
  <c r="F20" i="10"/>
  <c r="F19" i="10"/>
  <c r="F18" i="10"/>
  <c r="F17" i="10"/>
  <c r="F16" i="10"/>
  <c r="F15" i="10"/>
  <c r="F14" i="10"/>
  <c r="F13" i="10"/>
  <c r="F12" i="10"/>
  <c r="F11" i="10"/>
  <c r="F10" i="10"/>
  <c r="F9" i="10"/>
  <c r="F5" i="10"/>
  <c r="F6" i="10" s="1"/>
  <c r="F7" i="10" s="1"/>
  <c r="F8" i="10" s="1"/>
  <c r="G5" i="9"/>
  <c r="G6" i="9"/>
  <c r="G7" i="9"/>
  <c r="G8" i="9"/>
  <c r="G9" i="9"/>
  <c r="G10" i="9"/>
  <c r="G11" i="9"/>
  <c r="G12" i="9"/>
  <c r="G13" i="9"/>
  <c r="G14" i="9"/>
  <c r="G15" i="9"/>
  <c r="G16" i="9"/>
  <c r="G17" i="9"/>
  <c r="G18" i="9"/>
  <c r="G19" i="9"/>
  <c r="G20" i="9"/>
  <c r="G21" i="9"/>
  <c r="G22" i="9"/>
  <c r="G23" i="9"/>
  <c r="G24" i="9"/>
  <c r="G25" i="9"/>
  <c r="G26" i="9"/>
  <c r="G27" i="9"/>
  <c r="G28" i="9"/>
  <c r="G29" i="9"/>
  <c r="G30" i="9"/>
  <c r="G31" i="9"/>
  <c r="G32" i="9"/>
  <c r="G33" i="9"/>
  <c r="G34" i="9"/>
  <c r="G35" i="9"/>
  <c r="G36" i="9"/>
  <c r="G37" i="9"/>
  <c r="G38" i="9"/>
  <c r="G39" i="9"/>
  <c r="G40" i="9"/>
  <c r="F2" i="10" l="1"/>
  <c r="H21" i="1" l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14" i="1"/>
  <c r="H15" i="1" s="1"/>
  <c r="H16" i="1" s="1"/>
  <c r="H17" i="1" s="1"/>
  <c r="H18" i="1" s="1"/>
  <c r="H19" i="1" s="1"/>
  <c r="H20" i="1" s="1"/>
  <c r="H2" i="1" l="1"/>
  <c r="M3" i="1"/>
  <c r="M4" i="1" s="1"/>
  <c r="M5" i="1" s="1"/>
  <c r="M6" i="1" s="1"/>
  <c r="M7" i="1" s="1"/>
  <c r="I3" i="6" l="1"/>
  <c r="I4" i="6" l="1"/>
  <c r="I5" i="6" l="1"/>
  <c r="I6" i="6" l="1"/>
  <c r="I7" i="6" l="1"/>
  <c r="I8" i="6" l="1"/>
  <c r="I9" i="6" l="1"/>
  <c r="I10" i="6" s="1"/>
  <c r="I11" i="6" s="1"/>
  <c r="I12" i="6" s="1"/>
  <c r="I13" i="6" s="1"/>
  <c r="I14" i="6" s="1"/>
  <c r="I15" i="6" s="1"/>
  <c r="I16" i="6" s="1"/>
  <c r="I17" i="6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Jon</author>
  </authors>
  <commentList>
    <comment ref="I3" authorId="0" shapeId="0" xr:uid="{00000000-0006-0000-0400-000001000000}">
      <text>
        <r>
          <rPr>
            <sz val="8"/>
            <color indexed="81"/>
            <rFont val="Tahoma"/>
            <family val="2"/>
          </rPr>
          <t>The first date in the list is the current date.</t>
        </r>
      </text>
    </comment>
  </commentList>
</comments>
</file>

<file path=xl/sharedStrings.xml><?xml version="1.0" encoding="utf-8"?>
<sst xmlns="http://schemas.openxmlformats.org/spreadsheetml/2006/main" count="97" uniqueCount="77">
  <si>
    <t>Date</t>
  </si>
  <si>
    <t>Category</t>
  </si>
  <si>
    <t>Balance</t>
  </si>
  <si>
    <t>Num</t>
  </si>
  <si>
    <t>DEP</t>
  </si>
  <si>
    <t>EFT</t>
  </si>
  <si>
    <t>R</t>
  </si>
  <si>
    <t>TXFR</t>
  </si>
  <si>
    <t>Warn when balance is below:</t>
  </si>
  <si>
    <t>c</t>
  </si>
  <si>
    <t>[Balance]</t>
  </si>
  <si>
    <t>[Transfer]</t>
  </si>
  <si>
    <t>Fuel</t>
  </si>
  <si>
    <t>CARD</t>
  </si>
  <si>
    <t>FEE</t>
  </si>
  <si>
    <t>You can edit these list as needed.</t>
  </si>
  <si>
    <t xml:space="preserve"> ← Unhide header rows to see the whole list</t>
  </si>
  <si>
    <t xml:space="preserve"> ← Add options if you want to customize the list</t>
  </si>
  <si>
    <t xml:space="preserve"> ← This is the next check number</t>
  </si>
  <si>
    <t>The list for the Num column is included in the</t>
  </si>
  <si>
    <t>Register worksheet to the right of the table.</t>
  </si>
  <si>
    <t xml:space="preserve"> ← This list used for the Num column</t>
  </si>
  <si>
    <t>Payees</t>
  </si>
  <si>
    <t>MY CHECKBOOK</t>
  </si>
  <si>
    <t>MY CREDIT</t>
  </si>
  <si>
    <t>Mom</t>
  </si>
  <si>
    <t>Dad</t>
  </si>
  <si>
    <t>VISA</t>
  </si>
  <si>
    <t>√</t>
  </si>
  <si>
    <t>BALANCE</t>
  </si>
  <si>
    <t>TOTAL OWED</t>
  </si>
  <si>
    <t>A (negative) balance means YOU owe the creditor money.</t>
  </si>
  <si>
    <t>A positive balance means that the creditor owes YOU.</t>
  </si>
  <si>
    <t>To/From Wallet</t>
  </si>
  <si>
    <t>To/From Checking</t>
  </si>
  <si>
    <t>Starbucks</t>
  </si>
  <si>
    <t>Movies</t>
  </si>
  <si>
    <t>Gas</t>
  </si>
  <si>
    <t>Food</t>
  </si>
  <si>
    <t>Paid To / Rec'd From</t>
  </si>
  <si>
    <t>INCOME</t>
  </si>
  <si>
    <t>Paid Back</t>
  </si>
  <si>
    <t>To/From Savings</t>
  </si>
  <si>
    <t>These lists are used to populate the</t>
  </si>
  <si>
    <t>drop-down boxes.</t>
  </si>
  <si>
    <t>Clothes</t>
  </si>
  <si>
    <t>Beginning Cash</t>
  </si>
  <si>
    <t>TOTAL CASH</t>
  </si>
  <si>
    <t>Purpose</t>
  </si>
  <si>
    <t>Total Owed</t>
  </si>
  <si>
    <t>TIP:</t>
  </si>
  <si>
    <t>Money
OUT</t>
  </si>
  <si>
    <t>Money
IN</t>
  </si>
  <si>
    <t>Cash
OUT</t>
  </si>
  <si>
    <t>Cash
IN</t>
  </si>
  <si>
    <t>MY SAVINGS</t>
  </si>
  <si>
    <t>TOTAL</t>
  </si>
  <si>
    <t>College</t>
  </si>
  <si>
    <t>Car</t>
  </si>
  <si>
    <t>Begin Balance</t>
  </si>
  <si>
    <t>General</t>
  </si>
  <si>
    <t>TOTAL SAVINGS</t>
  </si>
  <si>
    <t>Beginning Balance</t>
  </si>
  <si>
    <t>Start Amount</t>
  </si>
  <si>
    <t>Account</t>
  </si>
  <si>
    <t>Tithing</t>
  </si>
  <si>
    <t>Account
Balance</t>
  </si>
  <si>
    <t>Credit Accounts</t>
  </si>
  <si>
    <t>Savings Funds</t>
  </si>
  <si>
    <t>Fund</t>
  </si>
  <si>
    <t>Fund
Balance</t>
  </si>
  <si>
    <t>Money
Owed</t>
  </si>
  <si>
    <t>Money
Paid</t>
  </si>
  <si>
    <t>MY CASH</t>
  </si>
  <si>
    <t>Categories</t>
  </si>
  <si>
    <t>Target</t>
  </si>
  <si>
    <t>Amazon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</si>
</sst>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/dd/yy;@"/>
    <numFmt numFmtId="165" formatCode="ddd\ m/d/yy"/>
  </numFmts>
  <fonts count="29" x14ac:knownFonts="1">
    <font>
      <sz val="11"/>
      <name val="Arial"/>
      <family val="2"/>
    </font>
    <font>
      <sz val="11"/>
      <color theme="1"/>
      <name val="Arial"/>
      <family val="2"/>
      <scheme val="minor"/>
    </font>
    <font>
      <sz val="10"/>
      <name val="Arial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sz val="8"/>
      <name val="Arial"/>
      <family val="2"/>
      <scheme val="minor"/>
    </font>
    <font>
      <sz val="10"/>
      <name val="Arial"/>
      <family val="2"/>
      <scheme val="minor"/>
    </font>
    <font>
      <sz val="11"/>
      <name val="Arial"/>
      <family val="2"/>
    </font>
    <font>
      <sz val="12"/>
      <name val="Arial"/>
      <family val="2"/>
      <scheme val="minor"/>
    </font>
    <font>
      <b/>
      <sz val="18"/>
      <color theme="4"/>
      <name val="Arial"/>
      <family val="2"/>
      <scheme val="minor"/>
    </font>
    <font>
      <b/>
      <sz val="18"/>
      <color theme="4"/>
      <name val="Arial"/>
      <family val="2"/>
      <scheme val="major"/>
    </font>
    <font>
      <sz val="11"/>
      <name val="Arial"/>
      <family val="2"/>
      <scheme val="minor"/>
    </font>
    <font>
      <b/>
      <sz val="11"/>
      <name val="Arial"/>
      <family val="2"/>
      <scheme val="major"/>
    </font>
    <font>
      <u/>
      <sz val="11"/>
      <color indexed="12"/>
      <name val="Arial"/>
      <family val="2"/>
    </font>
    <font>
      <sz val="12"/>
      <color theme="0"/>
      <name val="Arial"/>
      <family val="2"/>
    </font>
    <font>
      <sz val="10"/>
      <color theme="4" tint="-0.249977111117893"/>
      <name val="Arial"/>
      <family val="2"/>
    </font>
    <font>
      <sz val="8"/>
      <color indexed="81"/>
      <name val="Tahoma"/>
      <family val="2"/>
    </font>
    <font>
      <sz val="11"/>
      <color indexed="9"/>
      <name val="Arial"/>
      <family val="2"/>
      <scheme val="minor"/>
    </font>
    <font>
      <sz val="10"/>
      <color theme="4"/>
      <name val="Arial"/>
      <family val="2"/>
      <scheme val="minor"/>
    </font>
    <font>
      <i/>
      <sz val="11"/>
      <name val="Arial"/>
      <family val="2"/>
    </font>
    <font>
      <sz val="11"/>
      <name val="Verdana"/>
      <family val="2"/>
    </font>
    <font>
      <sz val="12"/>
      <color theme="0"/>
      <name val="Verdana"/>
      <family val="2"/>
    </font>
    <font>
      <sz val="14"/>
      <name val="Verdana"/>
      <family val="2"/>
    </font>
    <font>
      <sz val="10"/>
      <name val="Verdana"/>
      <family val="2"/>
    </font>
    <font>
      <b/>
      <sz val="12"/>
      <color theme="1"/>
      <name val="Arial"/>
      <family val="2"/>
      <scheme val="minor"/>
    </font>
    <font>
      <b/>
      <sz val="12"/>
      <color theme="0"/>
      <name val="Arial"/>
      <family val="2"/>
      <scheme val="minor"/>
    </font>
    <font>
      <b/>
      <sz val="10"/>
      <color theme="4"/>
      <name val="Arial"/>
      <family val="2"/>
      <scheme val="minor"/>
    </font>
    <font>
      <sz val="11"/>
      <color theme="4" tint="-0.249977111117893"/>
      <name val="Arial"/>
      <family val="2"/>
      <scheme val="minor"/>
    </font>
    <font>
      <sz val="11"/>
      <color theme="1" tint="0.499984740745262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theme="4" tint="0.79998168889431442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medium">
        <color theme="4"/>
      </left>
      <right/>
      <top style="medium">
        <color theme="4"/>
      </top>
      <bottom style="medium">
        <color theme="4"/>
      </bottom>
      <diagonal/>
    </border>
    <border>
      <left/>
      <right style="medium">
        <color theme="4"/>
      </right>
      <top style="medium">
        <color theme="4"/>
      </top>
      <bottom style="medium">
        <color theme="4"/>
      </bottom>
      <diagonal/>
    </border>
  </borders>
  <cellStyleXfs count="4">
    <xf numFmtId="0" fontId="0" fillId="0" borderId="0"/>
    <xf numFmtId="44" fontId="2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  <xf numFmtId="43" fontId="7" fillId="0" borderId="0" applyFont="0" applyFill="0" applyBorder="0" applyAlignment="0" applyProtection="0"/>
  </cellStyleXfs>
  <cellXfs count="42">
    <xf numFmtId="0" fontId="0" fillId="0" borderId="0" xfId="0"/>
    <xf numFmtId="0" fontId="6" fillId="0" borderId="0" xfId="0" applyFont="1"/>
    <xf numFmtId="0" fontId="0" fillId="0" borderId="0" xfId="0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0" fillId="5" borderId="0" xfId="0" applyFill="1"/>
    <xf numFmtId="0" fontId="14" fillId="4" borderId="0" xfId="0" applyFont="1" applyFill="1" applyAlignment="1">
      <alignment horizontal="center" vertical="center"/>
    </xf>
    <xf numFmtId="0" fontId="15" fillId="0" borderId="0" xfId="0" applyFont="1" applyAlignment="1">
      <alignment horizontal="left"/>
    </xf>
    <xf numFmtId="0" fontId="0" fillId="2" borderId="0" xfId="0" applyFill="1" applyAlignment="1">
      <alignment horizontal="center"/>
    </xf>
    <xf numFmtId="165" fontId="0" fillId="2" borderId="0" xfId="0" applyNumberFormat="1" applyFill="1" applyAlignment="1">
      <alignment horizontal="center"/>
    </xf>
    <xf numFmtId="0" fontId="5" fillId="0" borderId="0" xfId="0" applyFont="1" applyAlignment="1">
      <alignment horizontal="left" vertical="center"/>
    </xf>
    <xf numFmtId="0" fontId="17" fillId="0" borderId="0" xfId="0" applyFont="1" applyAlignment="1">
      <alignment vertical="center"/>
    </xf>
    <xf numFmtId="0" fontId="6" fillId="0" borderId="0" xfId="0" applyFont="1" applyAlignment="1">
      <alignment horizontal="right" indent="1"/>
    </xf>
    <xf numFmtId="0" fontId="18" fillId="0" borderId="0" xfId="0" applyFont="1"/>
    <xf numFmtId="0" fontId="19" fillId="5" borderId="0" xfId="0" applyFont="1" applyFill="1"/>
    <xf numFmtId="0" fontId="20" fillId="0" borderId="0" xfId="0" applyFont="1" applyAlignment="1">
      <alignment horizontal="center" vertical="center"/>
    </xf>
    <xf numFmtId="0" fontId="20" fillId="2" borderId="0" xfId="0" applyFont="1" applyFill="1" applyAlignment="1">
      <alignment horizontal="center"/>
    </xf>
    <xf numFmtId="0" fontId="21" fillId="4" borderId="0" xfId="0" applyFont="1" applyFill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" fontId="8" fillId="0" borderId="1" xfId="1" applyNumberFormat="1" applyFont="1" applyFill="1" applyBorder="1" applyAlignment="1">
      <alignment vertical="center"/>
    </xf>
    <xf numFmtId="43" fontId="8" fillId="2" borderId="1" xfId="3" applyFont="1" applyFill="1" applyBorder="1" applyAlignment="1">
      <alignment horizontal="right" vertical="center"/>
    </xf>
    <xf numFmtId="0" fontId="23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0" fontId="25" fillId="4" borderId="2" xfId="0" applyFont="1" applyFill="1" applyBorder="1" applyAlignment="1">
      <alignment horizontal="right" vertical="center"/>
    </xf>
    <xf numFmtId="43" fontId="24" fillId="6" borderId="3" xfId="3" applyFont="1" applyFill="1" applyBorder="1" applyAlignment="1">
      <alignment vertical="center"/>
    </xf>
    <xf numFmtId="0" fontId="25" fillId="4" borderId="2" xfId="0" applyFont="1" applyFill="1" applyBorder="1" applyAlignment="1">
      <alignment horizontal="right" vertical="center" indent="1"/>
    </xf>
    <xf numFmtId="0" fontId="18" fillId="0" borderId="0" xfId="0" applyFont="1" applyAlignment="1">
      <alignment vertical="center"/>
    </xf>
    <xf numFmtId="0" fontId="18" fillId="0" borderId="0" xfId="0" applyFont="1" applyAlignment="1">
      <alignment vertical="top"/>
    </xf>
    <xf numFmtId="0" fontId="26" fillId="0" borderId="0" xfId="0" applyFont="1"/>
    <xf numFmtId="0" fontId="11" fillId="0" borderId="1" xfId="0" applyFont="1" applyBorder="1" applyAlignment="1">
      <alignment vertical="center" wrapText="1"/>
    </xf>
    <xf numFmtId="4" fontId="1" fillId="3" borderId="1" xfId="1" applyNumberFormat="1" applyFont="1" applyFill="1" applyBorder="1" applyAlignment="1">
      <alignment horizontal="right" vertical="center"/>
    </xf>
    <xf numFmtId="0" fontId="27" fillId="0" borderId="0" xfId="0" applyFont="1" applyAlignment="1">
      <alignment horizontal="right" vertical="center"/>
    </xf>
    <xf numFmtId="0" fontId="28" fillId="0" borderId="0" xfId="0" applyFont="1" applyAlignment="1">
      <alignment horizontal="left"/>
    </xf>
    <xf numFmtId="0" fontId="13" fillId="0" borderId="0" xfId="2" applyFont="1" applyFill="1" applyBorder="1" applyAlignment="1" applyProtection="1"/>
    <xf numFmtId="0" fontId="11" fillId="0" borderId="0" xfId="0" applyFont="1"/>
    <xf numFmtId="0" fontId="8" fillId="0" borderId="1" xfId="0" applyFont="1" applyBorder="1" applyAlignment="1">
      <alignment vertical="center"/>
    </xf>
    <xf numFmtId="4" fontId="8" fillId="2" borderId="1" xfId="1" applyNumberFormat="1" applyFont="1" applyFill="1" applyBorder="1" applyAlignment="1">
      <alignment horizontal="right" vertical="center"/>
    </xf>
    <xf numFmtId="164" fontId="8" fillId="0" borderId="1" xfId="0" applyNumberFormat="1" applyFont="1" applyBorder="1" applyAlignment="1">
      <alignment horizontal="center" vertical="center" shrinkToFit="1"/>
    </xf>
  </cellXfs>
  <cellStyles count="4">
    <cellStyle name="Comma" xfId="3" builtinId="3"/>
    <cellStyle name="Currency" xfId="1" builtinId="4"/>
    <cellStyle name="Hyperlink" xfId="2" builtinId="8"/>
    <cellStyle name="Normal" xfId="0" builtinId="0" customBuiltin="1"/>
  </cellStyles>
  <dxfs count="44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minor"/>
      </font>
      <fill>
        <patternFill patternType="solid">
          <fgColor indexed="64"/>
          <bgColor theme="0" tint="-4.9989318521683403E-2"/>
        </patternFill>
      </fill>
      <border diagonalUp="0" diagonalDown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minor"/>
      </font>
      <fill>
        <patternFill patternType="solid"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minor"/>
      </font>
      <numFmt numFmtId="4" formatCode="#,##0.00"/>
      <fill>
        <patternFill patternType="none">
          <fgColor indexed="64"/>
          <bgColor auto="1"/>
        </patternFill>
      </fill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minor"/>
      </font>
      <numFmt numFmtId="4" formatCode="#,##0.00"/>
      <fill>
        <patternFill patternType="none">
          <fgColor indexed="64"/>
          <bgColor auto="1"/>
        </patternFill>
      </fill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Verdana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minor"/>
      </font>
      <numFmt numFmtId="164" formatCode="m/dd/yy;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1" readingOrder="0"/>
      <border diagonalUp="0" diagonalDown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border outline="0">
        <bottom style="thin">
          <color rgb="FFB2B2B2"/>
        </bottom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rgb="FF000000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Arial"/>
        <scheme val="major"/>
      </font>
      <fill>
        <patternFill patternType="none">
          <fgColor indexed="64"/>
          <bgColor auto="1"/>
        </patternFill>
      </fill>
      <alignment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minor"/>
      </font>
      <numFmt numFmtId="35" formatCode="_(* #,##0.00_);_(* \(#,##0.00\);_(* &quot;-&quot;??_);_(@_)"/>
      <fill>
        <patternFill patternType="solid">
          <fgColor indexed="64"/>
          <bgColor theme="0" tint="-4.9989318521683403E-2"/>
        </patternFill>
      </fill>
      <border diagonalUp="0" diagonalDown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minor"/>
      </font>
      <fill>
        <patternFill patternType="solid">
          <fgColor indexed="64"/>
          <bgColor theme="0" tint="-4.9989318521683403E-2"/>
        </patternFill>
      </fill>
      <alignment horizontal="right" vertical="center" textRotation="0" wrapText="0" indent="0" justifyLastLine="0" shrinkToFit="0" readingOrder="0"/>
      <border diagonalUp="0" diagonalDown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minor"/>
      </font>
      <numFmt numFmtId="4" formatCode="#,##0.00"/>
      <fill>
        <patternFill patternType="none">
          <fgColor indexed="64"/>
          <bgColor auto="1"/>
        </patternFill>
      </fill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minor"/>
      </font>
      <numFmt numFmtId="4" formatCode="#,##0.00"/>
      <fill>
        <patternFill patternType="none">
          <fgColor indexed="64"/>
          <bgColor auto="1"/>
        </patternFill>
      </fill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Verdana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minor"/>
      </font>
      <numFmt numFmtId="164" formatCode="m/dd/yy;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1" readingOrder="0"/>
      <border diagonalUp="0" diagonalDown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border outline="0">
        <bottom style="thin">
          <color rgb="FFB2B2B2"/>
        </bottom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rgb="FF000000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Arial"/>
        <scheme val="major"/>
      </font>
      <fill>
        <patternFill patternType="none">
          <fgColor indexed="64"/>
          <bgColor auto="1"/>
        </patternFill>
      </fill>
      <alignment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minor"/>
      </font>
      <numFmt numFmtId="4" formatCode="#,##0.00"/>
      <fill>
        <patternFill patternType="solid">
          <fgColor indexed="64"/>
          <bgColor theme="0" tint="-4.9989318521683403E-2"/>
        </patternFill>
      </fill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minor"/>
      </font>
      <numFmt numFmtId="4" formatCode="#,##0.00"/>
      <fill>
        <patternFill patternType="none">
          <fgColor indexed="64"/>
          <bgColor auto="1"/>
        </patternFill>
      </fill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minor"/>
      </font>
      <numFmt numFmtId="4" formatCode="#,##0.00"/>
      <fill>
        <patternFill patternType="none">
          <fgColor indexed="64"/>
          <bgColor auto="1"/>
        </patternFill>
      </fill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Verdana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minor"/>
      </font>
      <fill>
        <patternFill patternType="none">
          <fgColor indexed="64"/>
          <bgColor auto="1"/>
        </patternFill>
      </fill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minor"/>
      </font>
      <numFmt numFmtId="164" formatCode="m/dd/yy;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1" readingOrder="0"/>
      <border diagonalUp="0" diagonalDown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border outline="0">
        <bottom style="thin">
          <color indexed="55"/>
        </bottom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minor"/>
      </font>
      <fill>
        <patternFill patternType="none">
          <fgColor indexed="64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Arial"/>
        <family val="2"/>
        <scheme val="major"/>
      </font>
      <fill>
        <patternFill patternType="none">
          <fgColor indexed="64"/>
          <bgColor auto="1"/>
        </patternFill>
      </fill>
      <alignment vertical="center" textRotation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minor"/>
      </font>
      <fill>
        <patternFill patternType="solid">
          <fgColor indexed="64"/>
          <bgColor theme="0" tint="-4.9989318521683403E-2"/>
        </patternFill>
      </fill>
      <border diagonalUp="0" diagonalDown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minor"/>
      </font>
      <numFmt numFmtId="4" formatCode="#,##0.00"/>
      <fill>
        <patternFill patternType="none">
          <fgColor indexed="64"/>
          <bgColor auto="1"/>
        </patternFill>
      </fill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minor"/>
      </font>
      <numFmt numFmtId="4" formatCode="#,##0.00"/>
      <fill>
        <patternFill patternType="none">
          <fgColor indexed="64"/>
          <bgColor auto="1"/>
        </patternFill>
      </fill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Verdana"/>
        <family val="2"/>
        <scheme val="none"/>
      </font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minor"/>
      </font>
      <fill>
        <patternFill patternType="none">
          <fgColor indexed="64"/>
          <bgColor auto="1"/>
        </patternFill>
      </fill>
      <alignment horizontal="general" vertical="bottom" textRotation="0" wrapText="1" indent="0" justifyLastLine="0" shrinkToFit="0" readingOrder="0"/>
      <border diagonalUp="0" diagonalDown="0" outline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minor"/>
      </font>
      <numFmt numFmtId="164" formatCode="m/dd/yy;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1" readingOrder="0"/>
      <border diagonalUp="0" diagonalDown="0">
        <left style="thin">
          <color indexed="55"/>
        </left>
        <right style="thin">
          <color indexed="55"/>
        </right>
        <top style="thin">
          <color indexed="55"/>
        </top>
        <bottom style="thin">
          <color indexed="55"/>
        </bottom>
      </border>
    </dxf>
    <dxf>
      <border outline="0">
        <bottom style="thin">
          <color rgb="FFB2B2B2"/>
        </bottom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none">
          <fgColor rgb="FF000000"/>
          <bgColor auto="1"/>
        </patternFill>
      </fill>
    </dxf>
    <dxf>
      <font>
        <strike val="0"/>
        <outline val="0"/>
        <shadow val="0"/>
        <u val="none"/>
        <vertAlign val="baseline"/>
        <sz val="11"/>
        <color auto="1"/>
        <name val="Arial"/>
        <scheme val="major"/>
      </font>
      <fill>
        <patternFill patternType="none">
          <fgColor indexed="64"/>
          <bgColor auto="1"/>
        </patternFill>
      </fill>
      <alignment vertical="center" textRotation="0" indent="0" justifyLastLine="0" shrinkToFit="0" readingOrder="0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4F4F4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B2B2B2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0000000}" name="Table145" displayName="Table145" ref="A4:F40" totalsRowShown="0" headerRowDxfId="43" dataDxfId="42" tableBorderDxfId="41">
  <tableColumns count="6">
    <tableColumn id="1" xr3:uid="{00000000-0010-0000-0000-000001000000}" name="Date" dataDxfId="40"/>
    <tableColumn id="3" xr3:uid="{00000000-0010-0000-0000-000003000000}" name="Paid To / Rec'd From" dataDxfId="39"/>
    <tableColumn id="5" xr3:uid="{00000000-0010-0000-0000-000005000000}" name="√" dataDxfId="38"/>
    <tableColumn id="6" xr3:uid="{00000000-0010-0000-0000-000006000000}" name="Cash_x000a_OUT" dataDxfId="37"/>
    <tableColumn id="7" xr3:uid="{00000000-0010-0000-0000-000007000000}" name="Cash_x000a_IN" dataDxfId="36"/>
    <tableColumn id="8" xr3:uid="{00000000-0010-0000-0000-000008000000}" name="Balance" dataDxfId="35" dataCellStyle="Comma">
      <calculatedColumnFormula>IF(ISBLANK(A5)," - ",IFERROR(OFFSET(F5,-1,0,1,1)+E5-D5,E5-D5))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Table1" displayName="Table1" ref="A13:H49" totalsRowShown="0" headerRowDxfId="34" dataDxfId="33" tableBorderDxfId="32">
  <tableColumns count="8">
    <tableColumn id="1" xr3:uid="{00000000-0010-0000-0100-000001000000}" name="Date" dataDxfId="31"/>
    <tableColumn id="2" xr3:uid="{00000000-0010-0000-0100-000002000000}" name="Num" dataDxfId="30"/>
    <tableColumn id="3" xr3:uid="{00000000-0010-0000-0100-000003000000}" name="Paid To / Rec'd From" dataDxfId="29"/>
    <tableColumn id="4" xr3:uid="{00000000-0010-0000-0100-000004000000}" name="Category" dataDxfId="28"/>
    <tableColumn id="5" xr3:uid="{00000000-0010-0000-0100-000005000000}" name="√" dataDxfId="27"/>
    <tableColumn id="6" xr3:uid="{00000000-0010-0000-0100-000006000000}" name="Money_x000a_OUT" dataDxfId="26"/>
    <tableColumn id="7" xr3:uid="{00000000-0010-0000-0100-000007000000}" name="Money_x000a_IN" dataDxfId="25"/>
    <tableColumn id="8" xr3:uid="{00000000-0010-0000-0100-000008000000}" name="Balance" dataDxfId="24">
      <calculatedColumnFormula>IF(ISBLANK(A14)," - ",IFERROR(OFFSET(H14,-1,0,1,1)+G14-F14,G14-F14))</calculatedColumnFormula>
    </tableColumn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Table14" displayName="Table14" ref="A4:H40" totalsRowShown="0" headerRowDxfId="23" dataDxfId="22" tableBorderDxfId="21">
  <tableColumns count="8">
    <tableColumn id="1" xr3:uid="{00000000-0010-0000-0200-000001000000}" name="Date" dataDxfId="20"/>
    <tableColumn id="2" xr3:uid="{00000000-0010-0000-0200-000002000000}" name="Account" dataDxfId="19"/>
    <tableColumn id="3" xr3:uid="{00000000-0010-0000-0200-000003000000}" name="Purpose" dataDxfId="18"/>
    <tableColumn id="5" xr3:uid="{00000000-0010-0000-0200-000005000000}" name="√" dataDxfId="17"/>
    <tableColumn id="6" xr3:uid="{00000000-0010-0000-0200-000006000000}" name="Money_x000a_Owed" dataDxfId="16"/>
    <tableColumn id="7" xr3:uid="{00000000-0010-0000-0200-000007000000}" name="Money_x000a_Paid" dataDxfId="15"/>
    <tableColumn id="4" xr3:uid="{00000000-0010-0000-0200-000004000000}" name="Account_x000a_Balance" dataDxfId="14" dataCellStyle="Comma">
      <calculatedColumnFormula>IF(ISBLANK(A5)," - ",SUMIF($B$4:OFFSET(B5,0,0,1,1),B5,$F$4:OFFSET(F5,0,0,1,1))-SUMIF($B$4:OFFSET(B5,0,0,1,1),B5,$E$4:OFFSET(E5,0,0,1,1)))</calculatedColumnFormula>
    </tableColumn>
    <tableColumn id="8" xr3:uid="{00000000-0010-0000-0200-000008000000}" name="Total Owed" dataDxfId="13" dataCellStyle="Comma">
      <calculatedColumnFormula>IF(ISBLANK(A5)," - ",SUM($E$4:OFFSET(E5,0,0,1,1))-SUM($F$4:OFFSET(F5,0,0,1,1)))</calculatedColumnFormula>
    </tableColumn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3000000}" name="Table143" displayName="Table143" ref="A4:H40" totalsRowShown="0" headerRowDxfId="12" dataDxfId="11" tableBorderDxfId="10">
  <tableColumns count="8">
    <tableColumn id="1" xr3:uid="{00000000-0010-0000-0300-000001000000}" name="Date" dataDxfId="9"/>
    <tableColumn id="2" xr3:uid="{00000000-0010-0000-0300-000002000000}" name="Fund" dataDxfId="8"/>
    <tableColumn id="3" xr3:uid="{00000000-0010-0000-0300-000003000000}" name="Purpose" dataDxfId="7"/>
    <tableColumn id="5" xr3:uid="{00000000-0010-0000-0300-000005000000}" name="√" dataDxfId="6"/>
    <tableColumn id="6" xr3:uid="{00000000-0010-0000-0300-000006000000}" name="Money_x000a_OUT" dataDxfId="5"/>
    <tableColumn id="7" xr3:uid="{00000000-0010-0000-0300-000007000000}" name="Money_x000a_IN" dataDxfId="4"/>
    <tableColumn id="4" xr3:uid="{00000000-0010-0000-0300-000004000000}" name="Fund_x000a_Balance" dataDxfId="3" dataCellStyle="Comma">
      <calculatedColumnFormula>IF(ISBLANK(A5)," - ",SUMIF($B$4:OFFSET(B5,0,0,1,1),B5,$F$4:OFFSET(F5,0,0,1,1))-SUMIF($B$4:OFFSET(B5,0,0,1,1),B5,$E$4:OFFSET(E5,0,0,1,1)))</calculatedColumnFormula>
    </tableColumn>
    <tableColumn id="8" xr3:uid="{00000000-0010-0000-0300-000008000000}" name="TOTAL" dataDxfId="2" dataCellStyle="Comma">
      <calculatedColumnFormula>IF(ISBLANK(A5)," - ",IFERROR(OFFSET(H5,-1,0,1,1)+F5-E5,F5-E5))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Vertex42">
  <a:themeElements>
    <a:clrScheme name="Vertex42">
      <a:dk1>
        <a:sysClr val="windowText" lastClr="000000"/>
      </a:dk1>
      <a:lt1>
        <a:sysClr val="window" lastClr="FFFFFF"/>
      </a:lt1>
      <a:dk2>
        <a:srgbClr val="5E8BCE"/>
      </a:dk2>
      <a:lt2>
        <a:srgbClr val="EEECE2"/>
      </a:lt2>
      <a:accent1>
        <a:srgbClr val="3A5D9C"/>
      </a:accent1>
      <a:accent2>
        <a:srgbClr val="C04E4E"/>
      </a:accent2>
      <a:accent3>
        <a:srgbClr val="E68422"/>
      </a:accent3>
      <a:accent4>
        <a:srgbClr val="846648"/>
      </a:accent4>
      <a:accent5>
        <a:srgbClr val="26AA26"/>
      </a:accent5>
      <a:accent6>
        <a:srgbClr val="7860B4"/>
      </a:accent6>
      <a:hlink>
        <a:srgbClr val="4C92AE"/>
      </a:hlink>
      <a:folHlink>
        <a:srgbClr val="969696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H40"/>
  <sheetViews>
    <sheetView showGridLines="0" tabSelected="1" zoomScaleNormal="100" workbookViewId="0">
      <pane ySplit="4" topLeftCell="A5" activePane="bottomLeft" state="frozen"/>
      <selection pane="bottomLeft" activeCell="H2" sqref="H2"/>
    </sheetView>
  </sheetViews>
  <sheetFormatPr defaultColWidth="9" defaultRowHeight="12.75" x14ac:dyDescent="0.2"/>
  <cols>
    <col min="1" max="1" width="9.625" style="1" customWidth="1"/>
    <col min="2" max="2" width="21.5" style="1" customWidth="1"/>
    <col min="3" max="3" width="3.625" style="1" customWidth="1"/>
    <col min="4" max="5" width="9.25" style="1" customWidth="1"/>
    <col min="6" max="6" width="10.25" style="1" customWidth="1"/>
    <col min="7" max="7" width="10.375" style="1" customWidth="1"/>
    <col min="8" max="8" width="27.25" style="1" customWidth="1"/>
    <col min="9" max="16384" width="9" style="1"/>
  </cols>
  <sheetData>
    <row r="1" spans="1:8" ht="24" thickBot="1" x14ac:dyDescent="0.25">
      <c r="A1" s="4" t="s">
        <v>73</v>
      </c>
      <c r="B1" s="3"/>
      <c r="C1" s="3"/>
      <c r="D1" s="3"/>
      <c r="E1" s="3"/>
      <c r="F1" s="3"/>
      <c r="H1" s="37"/>
    </row>
    <row r="2" spans="1:8" s="5" customFormat="1" ht="16.5" thickBot="1" x14ac:dyDescent="0.25">
      <c r="D2" s="27"/>
      <c r="E2" s="29" t="s">
        <v>47</v>
      </c>
      <c r="F2" s="28">
        <f ca="1">VLOOKUP(9E+100,Table145[Balance],1)</f>
        <v>45</v>
      </c>
      <c r="H2" s="36"/>
    </row>
    <row r="3" spans="1:8" ht="14.25" x14ac:dyDescent="0.2">
      <c r="C3" s="38"/>
      <c r="E3" s="15"/>
    </row>
    <row r="4" spans="1:8" ht="30" x14ac:dyDescent="0.2">
      <c r="A4" s="6" t="s">
        <v>0</v>
      </c>
      <c r="B4" s="7" t="s">
        <v>39</v>
      </c>
      <c r="C4" s="18" t="s">
        <v>28</v>
      </c>
      <c r="D4" s="26" t="s">
        <v>53</v>
      </c>
      <c r="E4" s="26" t="s">
        <v>54</v>
      </c>
      <c r="F4" s="6" t="s">
        <v>2</v>
      </c>
    </row>
    <row r="5" spans="1:8" s="5" customFormat="1" ht="18" x14ac:dyDescent="0.2">
      <c r="A5" s="41">
        <v>42768</v>
      </c>
      <c r="B5" s="33" t="s">
        <v>46</v>
      </c>
      <c r="C5" s="21"/>
      <c r="D5" s="23"/>
      <c r="E5" s="23">
        <v>45</v>
      </c>
      <c r="F5" s="24">
        <f t="shared" ref="F5:F40" ca="1" si="0">IF(ISBLANK(A5)," - ",IFERROR(OFFSET(F5,-1,0,1,1)+E5-D5,E5-D5))</f>
        <v>45</v>
      </c>
    </row>
    <row r="6" spans="1:8" s="5" customFormat="1" ht="18" x14ac:dyDescent="0.2">
      <c r="A6" s="41"/>
      <c r="B6" s="33"/>
      <c r="C6" s="21"/>
      <c r="D6" s="23"/>
      <c r="E6" s="23"/>
      <c r="F6" s="24" t="str">
        <f t="shared" ca="1" si="0"/>
        <v xml:space="preserve"> - </v>
      </c>
    </row>
    <row r="7" spans="1:8" s="5" customFormat="1" ht="18" x14ac:dyDescent="0.2">
      <c r="A7" s="41"/>
      <c r="B7" s="33"/>
      <c r="C7" s="21"/>
      <c r="D7" s="23"/>
      <c r="E7" s="23"/>
      <c r="F7" s="24" t="str">
        <f t="shared" ca="1" si="0"/>
        <v xml:space="preserve"> - </v>
      </c>
    </row>
    <row r="8" spans="1:8" s="5" customFormat="1" ht="18" x14ac:dyDescent="0.2">
      <c r="A8" s="41"/>
      <c r="B8" s="33"/>
      <c r="C8" s="21"/>
      <c r="D8" s="23"/>
      <c r="E8" s="23"/>
      <c r="F8" s="24" t="str">
        <f t="shared" ca="1" si="0"/>
        <v xml:space="preserve"> - </v>
      </c>
    </row>
    <row r="9" spans="1:8" s="5" customFormat="1" ht="18" x14ac:dyDescent="0.2">
      <c r="A9" s="41"/>
      <c r="B9" s="33"/>
      <c r="C9" s="21"/>
      <c r="D9" s="23"/>
      <c r="E9" s="23"/>
      <c r="F9" s="24" t="str">
        <f t="shared" ca="1" si="0"/>
        <v xml:space="preserve"> - </v>
      </c>
    </row>
    <row r="10" spans="1:8" s="5" customFormat="1" ht="18" x14ac:dyDescent="0.2">
      <c r="A10" s="41"/>
      <c r="B10" s="33"/>
      <c r="C10" s="21"/>
      <c r="D10" s="23"/>
      <c r="E10" s="23"/>
      <c r="F10" s="24" t="str">
        <f t="shared" ca="1" si="0"/>
        <v xml:space="preserve"> - </v>
      </c>
    </row>
    <row r="11" spans="1:8" s="5" customFormat="1" ht="18" x14ac:dyDescent="0.2">
      <c r="A11" s="41"/>
      <c r="B11" s="33"/>
      <c r="C11" s="21"/>
      <c r="D11" s="23"/>
      <c r="E11" s="23"/>
      <c r="F11" s="24" t="str">
        <f t="shared" ca="1" si="0"/>
        <v xml:space="preserve"> - </v>
      </c>
    </row>
    <row r="12" spans="1:8" s="5" customFormat="1" ht="18" x14ac:dyDescent="0.2">
      <c r="A12" s="41"/>
      <c r="B12" s="33"/>
      <c r="C12" s="21"/>
      <c r="D12" s="23"/>
      <c r="E12" s="23"/>
      <c r="F12" s="24" t="str">
        <f t="shared" ca="1" si="0"/>
        <v xml:space="preserve"> - </v>
      </c>
    </row>
    <row r="13" spans="1:8" s="5" customFormat="1" ht="18" x14ac:dyDescent="0.2">
      <c r="A13" s="41"/>
      <c r="B13" s="33"/>
      <c r="C13" s="21"/>
      <c r="D13" s="23"/>
      <c r="E13" s="23"/>
      <c r="F13" s="24" t="str">
        <f t="shared" ca="1" si="0"/>
        <v xml:space="preserve"> - </v>
      </c>
    </row>
    <row r="14" spans="1:8" s="5" customFormat="1" ht="18" x14ac:dyDescent="0.2">
      <c r="A14" s="41"/>
      <c r="B14" s="33"/>
      <c r="C14" s="21"/>
      <c r="D14" s="23"/>
      <c r="E14" s="23"/>
      <c r="F14" s="24" t="str">
        <f t="shared" ca="1" si="0"/>
        <v xml:space="preserve"> - </v>
      </c>
    </row>
    <row r="15" spans="1:8" s="5" customFormat="1" ht="18" x14ac:dyDescent="0.2">
      <c r="A15" s="41"/>
      <c r="B15" s="33"/>
      <c r="C15" s="21"/>
      <c r="D15" s="23"/>
      <c r="E15" s="23"/>
      <c r="F15" s="24" t="str">
        <f t="shared" ca="1" si="0"/>
        <v xml:space="preserve"> - </v>
      </c>
    </row>
    <row r="16" spans="1:8" s="5" customFormat="1" ht="18" x14ac:dyDescent="0.2">
      <c r="A16" s="41"/>
      <c r="B16" s="33"/>
      <c r="C16" s="21"/>
      <c r="D16" s="23"/>
      <c r="E16" s="23"/>
      <c r="F16" s="24" t="str">
        <f t="shared" ca="1" si="0"/>
        <v xml:space="preserve"> - </v>
      </c>
    </row>
    <row r="17" spans="1:6" s="5" customFormat="1" ht="18" x14ac:dyDescent="0.2">
      <c r="A17" s="41"/>
      <c r="B17" s="33"/>
      <c r="C17" s="21"/>
      <c r="D17" s="23"/>
      <c r="E17" s="23"/>
      <c r="F17" s="24" t="str">
        <f t="shared" ca="1" si="0"/>
        <v xml:space="preserve"> - </v>
      </c>
    </row>
    <row r="18" spans="1:6" s="5" customFormat="1" ht="18" x14ac:dyDescent="0.2">
      <c r="A18" s="41"/>
      <c r="B18" s="33"/>
      <c r="C18" s="21"/>
      <c r="D18" s="23"/>
      <c r="E18" s="23"/>
      <c r="F18" s="24" t="str">
        <f t="shared" ca="1" si="0"/>
        <v xml:space="preserve"> - </v>
      </c>
    </row>
    <row r="19" spans="1:6" s="5" customFormat="1" ht="18" x14ac:dyDescent="0.2">
      <c r="A19" s="41"/>
      <c r="B19" s="33"/>
      <c r="C19" s="21"/>
      <c r="D19" s="23"/>
      <c r="E19" s="23"/>
      <c r="F19" s="24" t="str">
        <f t="shared" ca="1" si="0"/>
        <v xml:space="preserve"> - </v>
      </c>
    </row>
    <row r="20" spans="1:6" ht="18" x14ac:dyDescent="0.2">
      <c r="A20" s="41"/>
      <c r="B20" s="33"/>
      <c r="C20" s="21"/>
      <c r="D20" s="23"/>
      <c r="E20" s="23"/>
      <c r="F20" s="24" t="str">
        <f t="shared" ca="1" si="0"/>
        <v xml:space="preserve"> - </v>
      </c>
    </row>
    <row r="21" spans="1:6" ht="18" x14ac:dyDescent="0.2">
      <c r="A21" s="41"/>
      <c r="B21" s="33"/>
      <c r="C21" s="21"/>
      <c r="D21" s="23"/>
      <c r="E21" s="23"/>
      <c r="F21" s="24" t="str">
        <f t="shared" ca="1" si="0"/>
        <v xml:space="preserve"> - </v>
      </c>
    </row>
    <row r="22" spans="1:6" ht="18" x14ac:dyDescent="0.2">
      <c r="A22" s="41"/>
      <c r="B22" s="33"/>
      <c r="C22" s="21"/>
      <c r="D22" s="23"/>
      <c r="E22" s="23"/>
      <c r="F22" s="24" t="str">
        <f t="shared" ca="1" si="0"/>
        <v xml:space="preserve"> - </v>
      </c>
    </row>
    <row r="23" spans="1:6" ht="18" x14ac:dyDescent="0.2">
      <c r="A23" s="41"/>
      <c r="B23" s="33"/>
      <c r="C23" s="21"/>
      <c r="D23" s="23"/>
      <c r="E23" s="23"/>
      <c r="F23" s="24" t="str">
        <f t="shared" ca="1" si="0"/>
        <v xml:space="preserve"> - </v>
      </c>
    </row>
    <row r="24" spans="1:6" ht="18" x14ac:dyDescent="0.2">
      <c r="A24" s="41"/>
      <c r="B24" s="33"/>
      <c r="C24" s="21"/>
      <c r="D24" s="23"/>
      <c r="E24" s="23"/>
      <c r="F24" s="24" t="str">
        <f t="shared" ca="1" si="0"/>
        <v xml:space="preserve"> - </v>
      </c>
    </row>
    <row r="25" spans="1:6" ht="18" x14ac:dyDescent="0.2">
      <c r="A25" s="41"/>
      <c r="B25" s="33"/>
      <c r="C25" s="21"/>
      <c r="D25" s="23"/>
      <c r="E25" s="23"/>
      <c r="F25" s="24" t="str">
        <f t="shared" ca="1" si="0"/>
        <v xml:space="preserve"> - </v>
      </c>
    </row>
    <row r="26" spans="1:6" ht="18" x14ac:dyDescent="0.2">
      <c r="A26" s="41"/>
      <c r="B26" s="33"/>
      <c r="C26" s="21"/>
      <c r="D26" s="23"/>
      <c r="E26" s="23"/>
      <c r="F26" s="24" t="str">
        <f t="shared" ca="1" si="0"/>
        <v xml:space="preserve"> - </v>
      </c>
    </row>
    <row r="27" spans="1:6" ht="18" x14ac:dyDescent="0.2">
      <c r="A27" s="41"/>
      <c r="B27" s="33"/>
      <c r="C27" s="21"/>
      <c r="D27" s="23"/>
      <c r="E27" s="23"/>
      <c r="F27" s="24" t="str">
        <f t="shared" ca="1" si="0"/>
        <v xml:space="preserve"> - </v>
      </c>
    </row>
    <row r="28" spans="1:6" ht="18" x14ac:dyDescent="0.2">
      <c r="A28" s="41"/>
      <c r="B28" s="33"/>
      <c r="C28" s="21"/>
      <c r="D28" s="23"/>
      <c r="E28" s="23"/>
      <c r="F28" s="24" t="str">
        <f t="shared" ca="1" si="0"/>
        <v xml:space="preserve"> - </v>
      </c>
    </row>
    <row r="29" spans="1:6" ht="18" x14ac:dyDescent="0.2">
      <c r="A29" s="41"/>
      <c r="B29" s="33"/>
      <c r="C29" s="21"/>
      <c r="D29" s="23"/>
      <c r="E29" s="23"/>
      <c r="F29" s="24" t="str">
        <f t="shared" ca="1" si="0"/>
        <v xml:space="preserve"> - </v>
      </c>
    </row>
    <row r="30" spans="1:6" ht="18" x14ac:dyDescent="0.2">
      <c r="A30" s="41"/>
      <c r="B30" s="33"/>
      <c r="C30" s="21"/>
      <c r="D30" s="23"/>
      <c r="E30" s="23"/>
      <c r="F30" s="24" t="str">
        <f t="shared" ca="1" si="0"/>
        <v xml:space="preserve"> - </v>
      </c>
    </row>
    <row r="31" spans="1:6" ht="18" x14ac:dyDescent="0.2">
      <c r="A31" s="41"/>
      <c r="B31" s="33"/>
      <c r="C31" s="21"/>
      <c r="D31" s="23"/>
      <c r="E31" s="23"/>
      <c r="F31" s="24" t="str">
        <f t="shared" ca="1" si="0"/>
        <v xml:space="preserve"> - </v>
      </c>
    </row>
    <row r="32" spans="1:6" ht="18" x14ac:dyDescent="0.2">
      <c r="A32" s="41"/>
      <c r="B32" s="33"/>
      <c r="C32" s="21"/>
      <c r="D32" s="23"/>
      <c r="E32" s="23"/>
      <c r="F32" s="24" t="str">
        <f t="shared" ca="1" si="0"/>
        <v xml:space="preserve"> - </v>
      </c>
    </row>
    <row r="33" spans="1:6" ht="18" x14ac:dyDescent="0.2">
      <c r="A33" s="41"/>
      <c r="B33" s="33"/>
      <c r="C33" s="21"/>
      <c r="D33" s="23"/>
      <c r="E33" s="23"/>
      <c r="F33" s="24" t="str">
        <f t="shared" ca="1" si="0"/>
        <v xml:space="preserve"> - </v>
      </c>
    </row>
    <row r="34" spans="1:6" ht="18" x14ac:dyDescent="0.2">
      <c r="A34" s="41"/>
      <c r="B34" s="33"/>
      <c r="C34" s="21"/>
      <c r="D34" s="23"/>
      <c r="E34" s="23"/>
      <c r="F34" s="24" t="str">
        <f t="shared" ca="1" si="0"/>
        <v xml:space="preserve"> - </v>
      </c>
    </row>
    <row r="35" spans="1:6" ht="18" x14ac:dyDescent="0.2">
      <c r="A35" s="41"/>
      <c r="B35" s="33"/>
      <c r="C35" s="21"/>
      <c r="D35" s="23"/>
      <c r="E35" s="23"/>
      <c r="F35" s="24" t="str">
        <f t="shared" ca="1" si="0"/>
        <v xml:space="preserve"> - </v>
      </c>
    </row>
    <row r="36" spans="1:6" ht="18" x14ac:dyDescent="0.2">
      <c r="A36" s="41"/>
      <c r="B36" s="33"/>
      <c r="C36" s="21"/>
      <c r="D36" s="23"/>
      <c r="E36" s="23"/>
      <c r="F36" s="24" t="str">
        <f t="shared" ca="1" si="0"/>
        <v xml:space="preserve"> - </v>
      </c>
    </row>
    <row r="37" spans="1:6" ht="18" x14ac:dyDescent="0.2">
      <c r="A37" s="41"/>
      <c r="B37" s="33"/>
      <c r="C37" s="21"/>
      <c r="D37" s="23"/>
      <c r="E37" s="23"/>
      <c r="F37" s="24" t="str">
        <f t="shared" ca="1" si="0"/>
        <v xml:space="preserve"> - </v>
      </c>
    </row>
    <row r="38" spans="1:6" ht="18" x14ac:dyDescent="0.2">
      <c r="A38" s="41"/>
      <c r="B38" s="33"/>
      <c r="C38" s="21"/>
      <c r="D38" s="23"/>
      <c r="E38" s="23"/>
      <c r="F38" s="24" t="str">
        <f t="shared" ca="1" si="0"/>
        <v xml:space="preserve"> - </v>
      </c>
    </row>
    <row r="39" spans="1:6" ht="18" x14ac:dyDescent="0.2">
      <c r="A39" s="41"/>
      <c r="B39" s="33"/>
      <c r="C39" s="21"/>
      <c r="D39" s="23"/>
      <c r="E39" s="23"/>
      <c r="F39" s="24" t="str">
        <f t="shared" ca="1" si="0"/>
        <v xml:space="preserve"> - </v>
      </c>
    </row>
    <row r="40" spans="1:6" ht="18" x14ac:dyDescent="0.2">
      <c r="A40" s="41"/>
      <c r="B40" s="33"/>
      <c r="C40" s="21"/>
      <c r="D40" s="23"/>
      <c r="E40" s="23"/>
      <c r="F40" s="24" t="str">
        <f t="shared" ca="1" si="0"/>
        <v xml:space="preserve"> - </v>
      </c>
    </row>
  </sheetData>
  <dataValidations count="3">
    <dataValidation type="list" allowBlank="1" sqref="C5:C40" xr:uid="{00000000-0002-0000-0000-000000000000}">
      <formula1>reconcileList</formula1>
    </dataValidation>
    <dataValidation type="list" allowBlank="1" sqref="A5:A40" xr:uid="{00000000-0002-0000-0000-000001000000}">
      <formula1>dateList</formula1>
    </dataValidation>
    <dataValidation type="list" allowBlank="1" sqref="B5:B40" xr:uid="{00000000-0002-0000-0000-000002000000}">
      <formula1>payeeList</formula1>
    </dataValidation>
  </dataValidations>
  <printOptions horizontalCentered="1"/>
  <pageMargins left="0.5" right="0.5" top="0.5" bottom="0.5" header="0.25" footer="0.25"/>
  <pageSetup fitToHeight="0" orientation="portrait" r:id="rId1"/>
  <headerFooter>
    <oddFooter>&amp;L&amp;8&amp;K01+048Money Tracker © 2017 by Vertex42.com&amp;R&amp;8&amp;K01+048https://www.vertex42.com/ExcelTemplates/money-tracker.html</oddFoot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N49"/>
  <sheetViews>
    <sheetView showGridLines="0" zoomScaleNormal="100" workbookViewId="0">
      <pane ySplit="13" topLeftCell="A14" activePane="bottomLeft" state="frozen"/>
      <selection activeCell="A2" sqref="A2"/>
      <selection pane="bottomLeft" activeCell="J17" sqref="J17"/>
    </sheetView>
  </sheetViews>
  <sheetFormatPr defaultColWidth="9" defaultRowHeight="14.25" x14ac:dyDescent="0.2"/>
  <cols>
    <col min="1" max="1" width="9.625" style="1" customWidth="1"/>
    <col min="2" max="2" width="7" style="1" customWidth="1"/>
    <col min="3" max="3" width="20.25" style="1" customWidth="1"/>
    <col min="4" max="4" width="12.25" style="1" customWidth="1"/>
    <col min="5" max="5" width="3.625" style="1" customWidth="1"/>
    <col min="6" max="7" width="8.875" style="1" customWidth="1"/>
    <col min="8" max="8" width="10.875" style="1" customWidth="1"/>
    <col min="9" max="9" width="11.25" style="1" customWidth="1"/>
    <col min="10" max="10" width="26.625" style="1" customWidth="1"/>
    <col min="11" max="12" width="9" style="1"/>
    <col min="13" max="13" width="8.75" customWidth="1"/>
    <col min="14" max="16384" width="9" style="1"/>
  </cols>
  <sheetData>
    <row r="1" spans="1:14" ht="24" thickBot="1" x14ac:dyDescent="0.25">
      <c r="A1" s="4" t="s">
        <v>23</v>
      </c>
      <c r="B1" s="3"/>
      <c r="C1" s="3"/>
      <c r="D1" s="3"/>
      <c r="E1" s="3"/>
      <c r="F1" s="3"/>
      <c r="G1" s="3"/>
      <c r="H1" s="3"/>
      <c r="J1" s="37"/>
      <c r="M1" s="9" t="s">
        <v>3</v>
      </c>
      <c r="N1" s="30" t="s">
        <v>21</v>
      </c>
    </row>
    <row r="2" spans="1:14" ht="16.5" thickBot="1" x14ac:dyDescent="0.25">
      <c r="F2" s="27"/>
      <c r="G2" s="29" t="s">
        <v>29</v>
      </c>
      <c r="H2" s="28">
        <f ca="1">VLOOKUP(9E+100,Table1[Balance],1)</f>
        <v>125</v>
      </c>
      <c r="J2" s="36"/>
      <c r="M2" s="11"/>
      <c r="N2" s="16" t="s">
        <v>18</v>
      </c>
    </row>
    <row r="3" spans="1:14" x14ac:dyDescent="0.2">
      <c r="E3" s="38"/>
      <c r="M3" s="11">
        <f>IFERROR(LARGE(Table1[[#All],[Num]],1)+1,1)</f>
        <v>101</v>
      </c>
      <c r="N3" s="16" t="s">
        <v>16</v>
      </c>
    </row>
    <row r="4" spans="1:14" hidden="1" x14ac:dyDescent="0.2">
      <c r="G4" s="15"/>
      <c r="M4" s="11">
        <f>M3-1</f>
        <v>100</v>
      </c>
    </row>
    <row r="5" spans="1:14" hidden="1" x14ac:dyDescent="0.2">
      <c r="G5" s="15"/>
      <c r="M5" s="11">
        <f>M4-1</f>
        <v>99</v>
      </c>
    </row>
    <row r="6" spans="1:14" hidden="1" x14ac:dyDescent="0.2">
      <c r="G6" s="15"/>
      <c r="M6" s="11">
        <f>M5-1</f>
        <v>98</v>
      </c>
    </row>
    <row r="7" spans="1:14" hidden="1" x14ac:dyDescent="0.2">
      <c r="G7" s="15"/>
      <c r="M7" s="11">
        <f>M6-1</f>
        <v>97</v>
      </c>
    </row>
    <row r="8" spans="1:14" hidden="1" x14ac:dyDescent="0.2">
      <c r="G8" s="15"/>
      <c r="M8" s="11" t="s">
        <v>5</v>
      </c>
    </row>
    <row r="9" spans="1:14" hidden="1" x14ac:dyDescent="0.2">
      <c r="G9" s="15"/>
      <c r="M9" s="11" t="s">
        <v>4</v>
      </c>
    </row>
    <row r="10" spans="1:14" hidden="1" x14ac:dyDescent="0.2">
      <c r="G10" s="15"/>
      <c r="M10" s="11" t="s">
        <v>7</v>
      </c>
    </row>
    <row r="11" spans="1:14" hidden="1" x14ac:dyDescent="0.2">
      <c r="G11" s="15"/>
      <c r="M11" s="11" t="s">
        <v>13</v>
      </c>
    </row>
    <row r="12" spans="1:14" s="5" customFormat="1" ht="17.25" hidden="1" customHeight="1" x14ac:dyDescent="0.2">
      <c r="A12" s="13"/>
      <c r="B12" s="13"/>
      <c r="C12" s="13"/>
      <c r="E12" s="14"/>
      <c r="G12" s="35" t="s">
        <v>8</v>
      </c>
      <c r="H12" s="34">
        <v>100</v>
      </c>
      <c r="M12" s="11" t="s">
        <v>14</v>
      </c>
      <c r="N12" s="16"/>
    </row>
    <row r="13" spans="1:14" ht="30" x14ac:dyDescent="0.2">
      <c r="A13" s="6" t="s">
        <v>0</v>
      </c>
      <c r="B13" s="6" t="s">
        <v>3</v>
      </c>
      <c r="C13" s="7" t="s">
        <v>39</v>
      </c>
      <c r="D13" s="7" t="s">
        <v>1</v>
      </c>
      <c r="E13" s="25" t="s">
        <v>28</v>
      </c>
      <c r="F13" s="26" t="s">
        <v>51</v>
      </c>
      <c r="G13" s="26" t="s">
        <v>52</v>
      </c>
      <c r="H13" s="6" t="s">
        <v>2</v>
      </c>
      <c r="M13" s="11"/>
      <c r="N13" s="16" t="s">
        <v>17</v>
      </c>
    </row>
    <row r="14" spans="1:14" s="5" customFormat="1" ht="18" x14ac:dyDescent="0.2">
      <c r="A14" s="41">
        <v>42768</v>
      </c>
      <c r="B14" s="22">
        <v>100</v>
      </c>
      <c r="C14" s="33" t="s">
        <v>62</v>
      </c>
      <c r="D14" s="39"/>
      <c r="E14" s="21"/>
      <c r="F14" s="23"/>
      <c r="G14" s="23">
        <v>125</v>
      </c>
      <c r="H14" s="40">
        <f t="shared" ref="H14:H49" ca="1" si="0">IF(ISBLANK(A14)," - ",IFERROR(OFFSET(H14,-1,0,1,1)+G14-F14,G14-F14))</f>
        <v>125</v>
      </c>
      <c r="M14" s="11"/>
    </row>
    <row r="15" spans="1:14" s="5" customFormat="1" ht="18" x14ac:dyDescent="0.2">
      <c r="A15" s="41"/>
      <c r="B15" s="22"/>
      <c r="C15" s="33"/>
      <c r="D15" s="39"/>
      <c r="E15" s="21"/>
      <c r="F15" s="23"/>
      <c r="G15" s="23"/>
      <c r="H15" s="40" t="str">
        <f t="shared" ca="1" si="0"/>
        <v xml:space="preserve"> - </v>
      </c>
      <c r="M15" s="11"/>
    </row>
    <row r="16" spans="1:14" s="5" customFormat="1" ht="18" x14ac:dyDescent="0.2">
      <c r="A16" s="41"/>
      <c r="B16" s="22"/>
      <c r="C16" s="33"/>
      <c r="D16" s="39"/>
      <c r="E16" s="21"/>
      <c r="F16" s="23"/>
      <c r="G16" s="23"/>
      <c r="H16" s="40" t="str">
        <f t="shared" ca="1" si="0"/>
        <v xml:space="preserve"> - </v>
      </c>
      <c r="M16" s="11"/>
    </row>
    <row r="17" spans="1:13" s="5" customFormat="1" ht="18" x14ac:dyDescent="0.2">
      <c r="A17" s="41"/>
      <c r="B17" s="22"/>
      <c r="C17" s="33"/>
      <c r="D17" s="39"/>
      <c r="E17" s="21"/>
      <c r="F17" s="23"/>
      <c r="G17" s="23"/>
      <c r="H17" s="40" t="str">
        <f t="shared" ca="1" si="0"/>
        <v xml:space="preserve"> - </v>
      </c>
      <c r="M17" s="11"/>
    </row>
    <row r="18" spans="1:13" s="5" customFormat="1" ht="18" x14ac:dyDescent="0.2">
      <c r="A18" s="41"/>
      <c r="B18" s="22"/>
      <c r="C18" s="33"/>
      <c r="D18" s="39"/>
      <c r="E18" s="21"/>
      <c r="F18" s="23"/>
      <c r="G18" s="23"/>
      <c r="H18" s="40" t="str">
        <f t="shared" ca="1" si="0"/>
        <v xml:space="preserve"> - </v>
      </c>
      <c r="M18" s="11"/>
    </row>
    <row r="19" spans="1:13" s="5" customFormat="1" ht="18" x14ac:dyDescent="0.2">
      <c r="A19" s="41"/>
      <c r="B19" s="22"/>
      <c r="C19" s="33"/>
      <c r="D19" s="39"/>
      <c r="E19" s="21"/>
      <c r="F19" s="23"/>
      <c r="G19" s="23"/>
      <c r="H19" s="40" t="str">
        <f t="shared" ca="1" si="0"/>
        <v xml:space="preserve"> - </v>
      </c>
      <c r="M19" s="11"/>
    </row>
    <row r="20" spans="1:13" s="5" customFormat="1" ht="18" x14ac:dyDescent="0.2">
      <c r="A20" s="41"/>
      <c r="B20" s="22"/>
      <c r="C20" s="33"/>
      <c r="D20" s="39"/>
      <c r="E20" s="21"/>
      <c r="F20" s="23"/>
      <c r="G20" s="23"/>
      <c r="H20" s="40" t="str">
        <f t="shared" ca="1" si="0"/>
        <v xml:space="preserve"> - </v>
      </c>
      <c r="M20"/>
    </row>
    <row r="21" spans="1:13" s="5" customFormat="1" ht="18" x14ac:dyDescent="0.2">
      <c r="A21" s="41"/>
      <c r="B21" s="22"/>
      <c r="C21" s="33"/>
      <c r="D21" s="39"/>
      <c r="E21" s="21"/>
      <c r="F21" s="23"/>
      <c r="G21" s="23"/>
      <c r="H21" s="40" t="str">
        <f t="shared" ca="1" si="0"/>
        <v xml:space="preserve"> - </v>
      </c>
      <c r="M21"/>
    </row>
    <row r="22" spans="1:13" s="5" customFormat="1" ht="18" x14ac:dyDescent="0.2">
      <c r="A22" s="41"/>
      <c r="B22" s="22"/>
      <c r="C22" s="33"/>
      <c r="D22" s="39"/>
      <c r="E22" s="21"/>
      <c r="F22" s="23"/>
      <c r="G22" s="23"/>
      <c r="H22" s="40" t="str">
        <f t="shared" ca="1" si="0"/>
        <v xml:space="preserve"> - </v>
      </c>
      <c r="M22"/>
    </row>
    <row r="23" spans="1:13" s="5" customFormat="1" ht="18" x14ac:dyDescent="0.2">
      <c r="A23" s="41"/>
      <c r="B23" s="22"/>
      <c r="C23" s="33"/>
      <c r="D23" s="39"/>
      <c r="E23" s="21"/>
      <c r="F23" s="23"/>
      <c r="G23" s="23"/>
      <c r="H23" s="40" t="str">
        <f t="shared" ca="1" si="0"/>
        <v xml:space="preserve"> - </v>
      </c>
      <c r="M23"/>
    </row>
    <row r="24" spans="1:13" s="5" customFormat="1" ht="18" x14ac:dyDescent="0.2">
      <c r="A24" s="41"/>
      <c r="B24" s="22"/>
      <c r="C24" s="33"/>
      <c r="D24" s="39"/>
      <c r="E24" s="21"/>
      <c r="F24" s="23"/>
      <c r="G24" s="23"/>
      <c r="H24" s="40" t="str">
        <f t="shared" ca="1" si="0"/>
        <v xml:space="preserve"> - </v>
      </c>
      <c r="M24"/>
    </row>
    <row r="25" spans="1:13" s="5" customFormat="1" ht="18" x14ac:dyDescent="0.2">
      <c r="A25" s="41"/>
      <c r="B25" s="22"/>
      <c r="C25" s="33"/>
      <c r="D25" s="39"/>
      <c r="E25" s="21"/>
      <c r="F25" s="23"/>
      <c r="G25" s="23"/>
      <c r="H25" s="40" t="str">
        <f t="shared" ca="1" si="0"/>
        <v xml:space="preserve"> - </v>
      </c>
      <c r="M25"/>
    </row>
    <row r="26" spans="1:13" s="5" customFormat="1" ht="18" x14ac:dyDescent="0.2">
      <c r="A26" s="41"/>
      <c r="B26" s="22"/>
      <c r="C26" s="33"/>
      <c r="D26" s="39"/>
      <c r="E26" s="21"/>
      <c r="F26" s="23"/>
      <c r="G26" s="23"/>
      <c r="H26" s="40" t="str">
        <f t="shared" ca="1" si="0"/>
        <v xml:space="preserve"> - </v>
      </c>
      <c r="M26"/>
    </row>
    <row r="27" spans="1:13" s="5" customFormat="1" ht="18" x14ac:dyDescent="0.2">
      <c r="A27" s="41"/>
      <c r="B27" s="22"/>
      <c r="C27" s="33"/>
      <c r="D27" s="39"/>
      <c r="E27" s="21"/>
      <c r="F27" s="23"/>
      <c r="G27" s="23"/>
      <c r="H27" s="40" t="str">
        <f t="shared" ca="1" si="0"/>
        <v xml:space="preserve"> - </v>
      </c>
      <c r="M27"/>
    </row>
    <row r="28" spans="1:13" s="5" customFormat="1" ht="18" x14ac:dyDescent="0.2">
      <c r="A28" s="41"/>
      <c r="B28" s="22"/>
      <c r="C28" s="33"/>
      <c r="D28" s="39"/>
      <c r="E28" s="21"/>
      <c r="F28" s="23"/>
      <c r="G28" s="23"/>
      <c r="H28" s="40" t="str">
        <f t="shared" ca="1" si="0"/>
        <v xml:space="preserve"> - </v>
      </c>
      <c r="M28"/>
    </row>
    <row r="29" spans="1:13" ht="18" x14ac:dyDescent="0.2">
      <c r="A29" s="41"/>
      <c r="B29" s="22"/>
      <c r="C29" s="33"/>
      <c r="D29" s="39"/>
      <c r="E29" s="21"/>
      <c r="F29" s="23"/>
      <c r="G29" s="23"/>
      <c r="H29" s="40" t="str">
        <f t="shared" ca="1" si="0"/>
        <v xml:space="preserve"> - </v>
      </c>
    </row>
    <row r="30" spans="1:13" ht="18" x14ac:dyDescent="0.2">
      <c r="A30" s="41"/>
      <c r="B30" s="22"/>
      <c r="C30" s="33"/>
      <c r="D30" s="39"/>
      <c r="E30" s="21"/>
      <c r="F30" s="23"/>
      <c r="G30" s="23"/>
      <c r="H30" s="40" t="str">
        <f t="shared" ca="1" si="0"/>
        <v xml:space="preserve"> - </v>
      </c>
    </row>
    <row r="31" spans="1:13" ht="18" x14ac:dyDescent="0.2">
      <c r="A31" s="41"/>
      <c r="B31" s="22"/>
      <c r="C31" s="33"/>
      <c r="D31" s="39"/>
      <c r="E31" s="21"/>
      <c r="F31" s="23"/>
      <c r="G31" s="23"/>
      <c r="H31" s="40" t="str">
        <f t="shared" ca="1" si="0"/>
        <v xml:space="preserve"> - </v>
      </c>
    </row>
    <row r="32" spans="1:13" ht="18" x14ac:dyDescent="0.2">
      <c r="A32" s="41"/>
      <c r="B32" s="22"/>
      <c r="C32" s="33"/>
      <c r="D32" s="39"/>
      <c r="E32" s="21"/>
      <c r="F32" s="23"/>
      <c r="G32" s="23"/>
      <c r="H32" s="40" t="str">
        <f t="shared" ca="1" si="0"/>
        <v xml:space="preserve"> - </v>
      </c>
    </row>
    <row r="33" spans="1:8" ht="18" x14ac:dyDescent="0.2">
      <c r="A33" s="41"/>
      <c r="B33" s="22"/>
      <c r="C33" s="33"/>
      <c r="D33" s="39"/>
      <c r="E33" s="21"/>
      <c r="F33" s="23"/>
      <c r="G33" s="23"/>
      <c r="H33" s="40" t="str">
        <f t="shared" ca="1" si="0"/>
        <v xml:space="preserve"> - </v>
      </c>
    </row>
    <row r="34" spans="1:8" ht="18" x14ac:dyDescent="0.2">
      <c r="A34" s="41"/>
      <c r="B34" s="22"/>
      <c r="C34" s="33"/>
      <c r="D34" s="39"/>
      <c r="E34" s="21"/>
      <c r="F34" s="23"/>
      <c r="G34" s="23"/>
      <c r="H34" s="40" t="str">
        <f t="shared" ca="1" si="0"/>
        <v xml:space="preserve"> - </v>
      </c>
    </row>
    <row r="35" spans="1:8" ht="18" x14ac:dyDescent="0.2">
      <c r="A35" s="41"/>
      <c r="B35" s="22"/>
      <c r="C35" s="33"/>
      <c r="D35" s="39"/>
      <c r="E35" s="21"/>
      <c r="F35" s="23"/>
      <c r="G35" s="23"/>
      <c r="H35" s="40" t="str">
        <f t="shared" ca="1" si="0"/>
        <v xml:space="preserve"> - </v>
      </c>
    </row>
    <row r="36" spans="1:8" ht="18" x14ac:dyDescent="0.2">
      <c r="A36" s="41"/>
      <c r="B36" s="22"/>
      <c r="C36" s="33"/>
      <c r="D36" s="39"/>
      <c r="E36" s="21"/>
      <c r="F36" s="23"/>
      <c r="G36" s="23"/>
      <c r="H36" s="40" t="str">
        <f t="shared" ca="1" si="0"/>
        <v xml:space="preserve"> - </v>
      </c>
    </row>
    <row r="37" spans="1:8" ht="18" x14ac:dyDescent="0.2">
      <c r="A37" s="41"/>
      <c r="B37" s="22"/>
      <c r="C37" s="33"/>
      <c r="D37" s="39"/>
      <c r="E37" s="21"/>
      <c r="F37" s="23"/>
      <c r="G37" s="23"/>
      <c r="H37" s="40" t="str">
        <f t="shared" ca="1" si="0"/>
        <v xml:space="preserve"> - </v>
      </c>
    </row>
    <row r="38" spans="1:8" ht="18" x14ac:dyDescent="0.2">
      <c r="A38" s="41"/>
      <c r="B38" s="22"/>
      <c r="C38" s="33"/>
      <c r="D38" s="39"/>
      <c r="E38" s="21"/>
      <c r="F38" s="23"/>
      <c r="G38" s="23"/>
      <c r="H38" s="40" t="str">
        <f t="shared" ca="1" si="0"/>
        <v xml:space="preserve"> - </v>
      </c>
    </row>
    <row r="39" spans="1:8" ht="18" x14ac:dyDescent="0.2">
      <c r="A39" s="41"/>
      <c r="B39" s="22"/>
      <c r="C39" s="33"/>
      <c r="D39" s="39"/>
      <c r="E39" s="21"/>
      <c r="F39" s="23"/>
      <c r="G39" s="23"/>
      <c r="H39" s="40" t="str">
        <f t="shared" ca="1" si="0"/>
        <v xml:space="preserve"> - </v>
      </c>
    </row>
    <row r="40" spans="1:8" ht="18" x14ac:dyDescent="0.2">
      <c r="A40" s="41"/>
      <c r="B40" s="22"/>
      <c r="C40" s="33"/>
      <c r="D40" s="39"/>
      <c r="E40" s="21"/>
      <c r="F40" s="23"/>
      <c r="G40" s="23"/>
      <c r="H40" s="40" t="str">
        <f t="shared" ca="1" si="0"/>
        <v xml:space="preserve"> - </v>
      </c>
    </row>
    <row r="41" spans="1:8" ht="18" x14ac:dyDescent="0.2">
      <c r="A41" s="41"/>
      <c r="B41" s="22"/>
      <c r="C41" s="33"/>
      <c r="D41" s="39"/>
      <c r="E41" s="21"/>
      <c r="F41" s="23"/>
      <c r="G41" s="23"/>
      <c r="H41" s="40" t="str">
        <f t="shared" ca="1" si="0"/>
        <v xml:space="preserve"> - </v>
      </c>
    </row>
    <row r="42" spans="1:8" ht="18" x14ac:dyDescent="0.2">
      <c r="A42" s="41"/>
      <c r="B42" s="22"/>
      <c r="C42" s="33"/>
      <c r="D42" s="39"/>
      <c r="E42" s="21"/>
      <c r="F42" s="23"/>
      <c r="G42" s="23"/>
      <c r="H42" s="40" t="str">
        <f t="shared" ca="1" si="0"/>
        <v xml:space="preserve"> - </v>
      </c>
    </row>
    <row r="43" spans="1:8" ht="18" x14ac:dyDescent="0.2">
      <c r="A43" s="41"/>
      <c r="B43" s="22"/>
      <c r="C43" s="33"/>
      <c r="D43" s="39"/>
      <c r="E43" s="21"/>
      <c r="F43" s="23"/>
      <c r="G43" s="23"/>
      <c r="H43" s="40" t="str">
        <f t="shared" ca="1" si="0"/>
        <v xml:space="preserve"> - </v>
      </c>
    </row>
    <row r="44" spans="1:8" ht="18" x14ac:dyDescent="0.2">
      <c r="A44" s="41"/>
      <c r="B44" s="22"/>
      <c r="C44" s="33"/>
      <c r="D44" s="39"/>
      <c r="E44" s="21"/>
      <c r="F44" s="23"/>
      <c r="G44" s="23"/>
      <c r="H44" s="40" t="str">
        <f t="shared" ca="1" si="0"/>
        <v xml:space="preserve"> - </v>
      </c>
    </row>
    <row r="45" spans="1:8" ht="18" x14ac:dyDescent="0.2">
      <c r="A45" s="41"/>
      <c r="B45" s="22"/>
      <c r="C45" s="33"/>
      <c r="D45" s="39"/>
      <c r="E45" s="21"/>
      <c r="F45" s="23"/>
      <c r="G45" s="23"/>
      <c r="H45" s="40" t="str">
        <f t="shared" ca="1" si="0"/>
        <v xml:space="preserve"> - </v>
      </c>
    </row>
    <row r="46" spans="1:8" ht="18" x14ac:dyDescent="0.2">
      <c r="A46" s="41"/>
      <c r="B46" s="22"/>
      <c r="C46" s="33"/>
      <c r="D46" s="39"/>
      <c r="E46" s="21"/>
      <c r="F46" s="23"/>
      <c r="G46" s="23"/>
      <c r="H46" s="40" t="str">
        <f t="shared" ca="1" si="0"/>
        <v xml:space="preserve"> - </v>
      </c>
    </row>
    <row r="47" spans="1:8" ht="18" x14ac:dyDescent="0.2">
      <c r="A47" s="41"/>
      <c r="B47" s="22"/>
      <c r="C47" s="33"/>
      <c r="D47" s="39"/>
      <c r="E47" s="21"/>
      <c r="F47" s="23"/>
      <c r="G47" s="23"/>
      <c r="H47" s="40" t="str">
        <f t="shared" ca="1" si="0"/>
        <v xml:space="preserve"> - </v>
      </c>
    </row>
    <row r="48" spans="1:8" ht="18" x14ac:dyDescent="0.2">
      <c r="A48" s="41"/>
      <c r="B48" s="22"/>
      <c r="C48" s="33"/>
      <c r="D48" s="39"/>
      <c r="E48" s="21"/>
      <c r="F48" s="23"/>
      <c r="G48" s="23"/>
      <c r="H48" s="40" t="str">
        <f t="shared" ca="1" si="0"/>
        <v xml:space="preserve"> - </v>
      </c>
    </row>
    <row r="49" spans="1:8" ht="18" x14ac:dyDescent="0.2">
      <c r="A49" s="41"/>
      <c r="B49" s="22"/>
      <c r="C49" s="33"/>
      <c r="D49" s="39"/>
      <c r="E49" s="21"/>
      <c r="F49" s="23"/>
      <c r="G49" s="23"/>
      <c r="H49" s="40" t="str">
        <f t="shared" ca="1" si="0"/>
        <v xml:space="preserve"> - </v>
      </c>
    </row>
  </sheetData>
  <phoneticPr fontId="3" type="noConversion"/>
  <conditionalFormatting sqref="H2">
    <cfRule type="cellIs" dxfId="1" priority="3" stopIfTrue="1" operator="lessThan">
      <formula>0</formula>
    </cfRule>
  </conditionalFormatting>
  <conditionalFormatting sqref="H14:H49">
    <cfRule type="cellIs" dxfId="0" priority="8" stopIfTrue="1" operator="lessThan">
      <formula>0</formula>
    </cfRule>
  </conditionalFormatting>
  <dataValidations count="5">
    <dataValidation type="list" allowBlank="1" sqref="D14:D49" xr:uid="{00000000-0002-0000-0100-000000000000}">
      <formula1>categoryList</formula1>
    </dataValidation>
    <dataValidation type="list" allowBlank="1" sqref="E14:E49" xr:uid="{00000000-0002-0000-0100-000001000000}">
      <formula1>reconcileList</formula1>
    </dataValidation>
    <dataValidation type="list" allowBlank="1" sqref="A14:A49" xr:uid="{00000000-0002-0000-0100-000002000000}">
      <formula1>dateList</formula1>
    </dataValidation>
    <dataValidation type="list" allowBlank="1" sqref="B14:B49" xr:uid="{00000000-0002-0000-0100-000003000000}">
      <formula1>numList</formula1>
    </dataValidation>
    <dataValidation type="list" allowBlank="1" sqref="C14:C49" xr:uid="{00000000-0002-0000-0100-000004000000}">
      <formula1>payeeList</formula1>
    </dataValidation>
  </dataValidations>
  <printOptions horizontalCentered="1"/>
  <pageMargins left="0.5" right="0.5" top="0.5" bottom="0.5" header="0.25" footer="0.25"/>
  <pageSetup fitToHeight="0" orientation="portrait" r:id="rId1"/>
  <headerFooter>
    <oddFooter>&amp;L&amp;8&amp;K01+048Money Tracker © 2017 by Vertex42.com&amp;R&amp;8&amp;K01+048https://www.vertex42.com/ExcelTemplates/money-tracker.html</oddFooter>
  </headerFooter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iconSet" priority="4" id="{ED9D63A0-E0A4-4822-ADEC-F9F778D1181A}">
            <x14:iconSet custom="1">
              <x14:cfvo type="percent">
                <xm:f>0</xm:f>
              </x14:cfvo>
              <x14:cfvo type="num">
                <xm:f>0</xm:f>
              </x14:cfvo>
              <x14:cfvo type="formula">
                <xm:f>$H$12</xm:f>
              </x14:cfvo>
              <x14:cfIcon iconSet="3TrafficLights1" iconId="0"/>
              <x14:cfIcon iconSet="3TrafficLights1" iconId="1"/>
              <x14:cfIcon iconSet="NoIcons" iconId="0"/>
            </x14:iconSet>
          </x14:cfRule>
          <xm:sqref>H2</xm:sqref>
        </x14:conditionalFormatting>
        <x14:conditionalFormatting xmlns:xm="http://schemas.microsoft.com/office/excel/2006/main">
          <x14:cfRule type="iconSet" priority="14" id="{05E9A7C4-D0BE-4D23-8BA8-3A9793299F4D}">
            <x14:iconSet custom="1">
              <x14:cfvo type="percent">
                <xm:f>0</xm:f>
              </x14:cfvo>
              <x14:cfvo type="num">
                <xm:f>0</xm:f>
              </x14:cfvo>
              <x14:cfvo type="formula">
                <xm:f>$H$12</xm:f>
              </x14:cfvo>
              <x14:cfIcon iconSet="3TrafficLights1" iconId="0"/>
              <x14:cfIcon iconSet="3TrafficLights1" iconId="1"/>
              <x14:cfIcon iconSet="NoIcons" iconId="0"/>
            </x14:iconSet>
          </x14:cfRule>
          <xm:sqref>H14:H49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J40"/>
  <sheetViews>
    <sheetView showGridLines="0" zoomScaleNormal="100" workbookViewId="0">
      <pane ySplit="4" topLeftCell="A5" activePane="bottomLeft" state="frozen"/>
      <selection activeCell="A2" sqref="A2"/>
      <selection pane="bottomLeft" activeCell="J1" sqref="J1:J2"/>
    </sheetView>
  </sheetViews>
  <sheetFormatPr defaultColWidth="9" defaultRowHeight="12.75" x14ac:dyDescent="0.2"/>
  <cols>
    <col min="1" max="1" width="9.625" style="1" customWidth="1"/>
    <col min="2" max="2" width="9.5" style="1" customWidth="1"/>
    <col min="3" max="3" width="14.25" style="1" customWidth="1"/>
    <col min="4" max="4" width="3.625" style="1" customWidth="1"/>
    <col min="5" max="6" width="9.25" style="1" customWidth="1"/>
    <col min="7" max="7" width="11.125" style="1" customWidth="1"/>
    <col min="8" max="8" width="12.625" style="1" customWidth="1"/>
    <col min="9" max="9" width="11.625" style="1" customWidth="1"/>
    <col min="10" max="10" width="27.5" style="1" customWidth="1"/>
    <col min="11" max="16384" width="9" style="1"/>
  </cols>
  <sheetData>
    <row r="1" spans="1:10" ht="24" thickBot="1" x14ac:dyDescent="0.25">
      <c r="A1" s="4" t="s">
        <v>24</v>
      </c>
      <c r="B1" s="3"/>
      <c r="C1" s="3"/>
      <c r="D1" s="3"/>
      <c r="E1" s="3"/>
      <c r="F1" s="3"/>
      <c r="G1" s="3"/>
      <c r="H1" s="3"/>
      <c r="J1" s="37"/>
    </row>
    <row r="2" spans="1:10" ht="16.5" thickBot="1" x14ac:dyDescent="0.25">
      <c r="F2" s="27"/>
      <c r="G2" s="29" t="s">
        <v>30</v>
      </c>
      <c r="H2" s="28">
        <f ca="1">VLOOKUP(9E+100,Table14[Total Owed],1)</f>
        <v>50</v>
      </c>
      <c r="J2" s="36"/>
    </row>
    <row r="3" spans="1:10" ht="14.25" x14ac:dyDescent="0.2">
      <c r="D3" s="38"/>
      <c r="F3" s="15"/>
      <c r="G3" s="15"/>
    </row>
    <row r="4" spans="1:10" ht="30" x14ac:dyDescent="0.2">
      <c r="A4" s="6" t="s">
        <v>0</v>
      </c>
      <c r="B4" s="6" t="s">
        <v>64</v>
      </c>
      <c r="C4" s="6" t="s">
        <v>48</v>
      </c>
      <c r="D4" s="18" t="s">
        <v>28</v>
      </c>
      <c r="E4" s="26" t="s">
        <v>71</v>
      </c>
      <c r="F4" s="26" t="s">
        <v>72</v>
      </c>
      <c r="G4" s="26" t="s">
        <v>66</v>
      </c>
      <c r="H4" s="6" t="s">
        <v>49</v>
      </c>
    </row>
    <row r="5" spans="1:10" s="5" customFormat="1" ht="18" x14ac:dyDescent="0.2">
      <c r="A5" s="41">
        <v>42768</v>
      </c>
      <c r="B5" s="22" t="s">
        <v>25</v>
      </c>
      <c r="C5" s="33" t="s">
        <v>63</v>
      </c>
      <c r="D5" s="21"/>
      <c r="E5" s="23">
        <v>50</v>
      </c>
      <c r="F5" s="23"/>
      <c r="G5" s="24">
        <f ca="1">IF(ISBLANK(A5)," - ",SUMIF($B$4:OFFSET(B5,0,0,1,1),B5,$F$4:OFFSET(F5,0,0,1,1))-SUMIF($B$4:OFFSET(B5,0,0,1,1),B5,$E$4:OFFSET(E5,0,0,1,1)))</f>
        <v>-50</v>
      </c>
      <c r="H5" s="24">
        <f ca="1">IF(ISBLANK(A5)," - ",SUM($E$4:OFFSET(E5,0,0,1,1))-SUM($F$4:OFFSET(F5,0,0,1,1)))</f>
        <v>50</v>
      </c>
      <c r="J5" s="32" t="s">
        <v>50</v>
      </c>
    </row>
    <row r="6" spans="1:10" s="5" customFormat="1" ht="18" x14ac:dyDescent="0.2">
      <c r="A6" s="41"/>
      <c r="B6" s="22"/>
      <c r="C6" s="33"/>
      <c r="D6" s="21"/>
      <c r="E6" s="23"/>
      <c r="F6" s="23"/>
      <c r="G6" s="24" t="str">
        <f ca="1">IF(ISBLANK(A6)," - ",SUMIF($B$4:OFFSET(B6,0,0,1,1),B6,$F$4:OFFSET(F6,0,0,1,1))-SUMIF($B$4:OFFSET(B6,0,0,1,1),B6,$E$4:OFFSET(E6,0,0,1,1)))</f>
        <v xml:space="preserve"> - </v>
      </c>
      <c r="H6" s="24" t="str">
        <f ca="1">IF(ISBLANK(A6)," - ",SUM($E$4:OFFSET(E6,0,0,1,1))-SUM($F$4:OFFSET(F6,0,0,1,1)))</f>
        <v xml:space="preserve"> - </v>
      </c>
      <c r="J6" s="16" t="s">
        <v>31</v>
      </c>
    </row>
    <row r="7" spans="1:10" s="5" customFormat="1" ht="18" x14ac:dyDescent="0.2">
      <c r="A7" s="41"/>
      <c r="B7" s="22"/>
      <c r="C7" s="33"/>
      <c r="D7" s="21"/>
      <c r="E7" s="23"/>
      <c r="F7" s="23"/>
      <c r="G7" s="24" t="str">
        <f ca="1">IF(ISBLANK(A7)," - ",SUMIF($B$4:OFFSET(B7,0,0,1,1),B7,$F$4:OFFSET(F7,0,0,1,1))-SUMIF($B$4:OFFSET(B7,0,0,1,1),B7,$E$4:OFFSET(E7,0,0,1,1)))</f>
        <v xml:space="preserve"> - </v>
      </c>
      <c r="H7" s="24" t="str">
        <f ca="1">IF(ISBLANK(A7)," - ",SUM($E$4:OFFSET(E7,0,0,1,1))-SUM($F$4:OFFSET(F7,0,0,1,1)))</f>
        <v xml:space="preserve"> - </v>
      </c>
      <c r="J7" s="31" t="s">
        <v>32</v>
      </c>
    </row>
    <row r="8" spans="1:10" s="5" customFormat="1" ht="18" x14ac:dyDescent="0.2">
      <c r="A8" s="41"/>
      <c r="B8" s="22"/>
      <c r="C8" s="33"/>
      <c r="D8" s="21"/>
      <c r="E8" s="23"/>
      <c r="F8" s="23"/>
      <c r="G8" s="24" t="str">
        <f ca="1">IF(ISBLANK(A8)," - ",SUMIF($B$4:OFFSET(B8,0,0,1,1),B8,$F$4:OFFSET(F8,0,0,1,1))-SUMIF($B$4:OFFSET(B8,0,0,1,1),B8,$E$4:OFFSET(E8,0,0,1,1)))</f>
        <v xml:space="preserve"> - </v>
      </c>
      <c r="H8" s="24" t="str">
        <f ca="1">IF(ISBLANK(A8)," - ",SUM($E$4:OFFSET(E8,0,0,1,1))-SUM($F$4:OFFSET(F8,0,0,1,1)))</f>
        <v xml:space="preserve"> - </v>
      </c>
    </row>
    <row r="9" spans="1:10" s="5" customFormat="1" ht="18" x14ac:dyDescent="0.2">
      <c r="A9" s="41"/>
      <c r="B9" s="22"/>
      <c r="C9" s="33"/>
      <c r="D9" s="21"/>
      <c r="E9" s="23"/>
      <c r="F9" s="23"/>
      <c r="G9" s="24" t="str">
        <f ca="1">IF(ISBLANK(A9)," - ",SUMIF($B$4:OFFSET(B9,0,0,1,1),B9,$F$4:OFFSET(F9,0,0,1,1))-SUMIF($B$4:OFFSET(B9,0,0,1,1),B9,$E$4:OFFSET(E9,0,0,1,1)))</f>
        <v xml:space="preserve"> - </v>
      </c>
      <c r="H9" s="24" t="str">
        <f ca="1">IF(ISBLANK(A9)," - ",SUM($E$4:OFFSET(E9,0,0,1,1))-SUM($F$4:OFFSET(F9,0,0,1,1)))</f>
        <v xml:space="preserve"> - </v>
      </c>
    </row>
    <row r="10" spans="1:10" s="5" customFormat="1" ht="18" x14ac:dyDescent="0.2">
      <c r="A10" s="41"/>
      <c r="B10" s="22"/>
      <c r="C10" s="33"/>
      <c r="D10" s="21"/>
      <c r="E10" s="23"/>
      <c r="F10" s="23"/>
      <c r="G10" s="24" t="str">
        <f ca="1">IF(ISBLANK(A10)," - ",SUMIF($B$4:OFFSET(B10,0,0,1,1),B10,$F$4:OFFSET(F10,0,0,1,1))-SUMIF($B$4:OFFSET(B10,0,0,1,1),B10,$E$4:OFFSET(E10,0,0,1,1)))</f>
        <v xml:space="preserve"> - </v>
      </c>
      <c r="H10" s="24" t="str">
        <f ca="1">IF(ISBLANK(A10)," - ",SUM($E$4:OFFSET(E10,0,0,1,1))-SUM($F$4:OFFSET(F10,0,0,1,1)))</f>
        <v xml:space="preserve"> - </v>
      </c>
    </row>
    <row r="11" spans="1:10" s="5" customFormat="1" ht="18" x14ac:dyDescent="0.2">
      <c r="A11" s="41"/>
      <c r="B11" s="22"/>
      <c r="C11" s="33"/>
      <c r="D11" s="21"/>
      <c r="E11" s="23"/>
      <c r="F11" s="23"/>
      <c r="G11" s="24" t="str">
        <f ca="1">IF(ISBLANK(A11)," - ",SUMIF($B$4:OFFSET(B11,0,0,1,1),B11,$F$4:OFFSET(F11,0,0,1,1))-SUMIF($B$4:OFFSET(B11,0,0,1,1),B11,$E$4:OFFSET(E11,0,0,1,1)))</f>
        <v xml:space="preserve"> - </v>
      </c>
      <c r="H11" s="24" t="str">
        <f ca="1">IF(ISBLANK(A11)," - ",SUM($E$4:OFFSET(E11,0,0,1,1))-SUM($F$4:OFFSET(F11,0,0,1,1)))</f>
        <v xml:space="preserve"> - </v>
      </c>
    </row>
    <row r="12" spans="1:10" s="5" customFormat="1" ht="18" x14ac:dyDescent="0.2">
      <c r="A12" s="41"/>
      <c r="B12" s="22"/>
      <c r="C12" s="33"/>
      <c r="D12" s="21"/>
      <c r="E12" s="23"/>
      <c r="F12" s="23"/>
      <c r="G12" s="24" t="str">
        <f ca="1">IF(ISBLANK(A12)," - ",SUMIF($B$4:OFFSET(B12,0,0,1,1),B12,$F$4:OFFSET(F12,0,0,1,1))-SUMIF($B$4:OFFSET(B12,0,0,1,1),B12,$E$4:OFFSET(E12,0,0,1,1)))</f>
        <v xml:space="preserve"> - </v>
      </c>
      <c r="H12" s="24" t="str">
        <f ca="1">IF(ISBLANK(A12)," - ",SUM($E$4:OFFSET(E12,0,0,1,1))-SUM($F$4:OFFSET(F12,0,0,1,1)))</f>
        <v xml:space="preserve"> - </v>
      </c>
    </row>
    <row r="13" spans="1:10" s="5" customFormat="1" ht="18" x14ac:dyDescent="0.2">
      <c r="A13" s="41"/>
      <c r="B13" s="22"/>
      <c r="C13" s="33"/>
      <c r="D13" s="21"/>
      <c r="E13" s="23"/>
      <c r="F13" s="23"/>
      <c r="G13" s="24" t="str">
        <f ca="1">IF(ISBLANK(A13)," - ",SUMIF($B$4:OFFSET(B13,0,0,1,1),B13,$F$4:OFFSET(F13,0,0,1,1))-SUMIF($B$4:OFFSET(B13,0,0,1,1),B13,$E$4:OFFSET(E13,0,0,1,1)))</f>
        <v xml:space="preserve"> - </v>
      </c>
      <c r="H13" s="24" t="str">
        <f ca="1">IF(ISBLANK(A13)," - ",SUM($E$4:OFFSET(E13,0,0,1,1))-SUM($F$4:OFFSET(F13,0,0,1,1)))</f>
        <v xml:space="preserve"> - </v>
      </c>
    </row>
    <row r="14" spans="1:10" s="5" customFormat="1" ht="18" x14ac:dyDescent="0.2">
      <c r="A14" s="41"/>
      <c r="B14" s="22"/>
      <c r="C14" s="33"/>
      <c r="D14" s="21"/>
      <c r="E14" s="23"/>
      <c r="F14" s="23"/>
      <c r="G14" s="24" t="str">
        <f ca="1">IF(ISBLANK(A14)," - ",SUMIF($B$4:OFFSET(B14,0,0,1,1),B14,$F$4:OFFSET(F14,0,0,1,1))-SUMIF($B$4:OFFSET(B14,0,0,1,1),B14,$E$4:OFFSET(E14,0,0,1,1)))</f>
        <v xml:space="preserve"> - </v>
      </c>
      <c r="H14" s="24" t="str">
        <f ca="1">IF(ISBLANK(A14)," - ",SUM($E$4:OFFSET(E14,0,0,1,1))-SUM($F$4:OFFSET(F14,0,0,1,1)))</f>
        <v xml:space="preserve"> - </v>
      </c>
    </row>
    <row r="15" spans="1:10" s="5" customFormat="1" ht="18" x14ac:dyDescent="0.2">
      <c r="A15" s="41"/>
      <c r="B15" s="22"/>
      <c r="C15" s="33"/>
      <c r="D15" s="21"/>
      <c r="E15" s="23"/>
      <c r="F15" s="23"/>
      <c r="G15" s="24" t="str">
        <f ca="1">IF(ISBLANK(A15)," - ",SUMIF($B$4:OFFSET(B15,0,0,1,1),B15,$F$4:OFFSET(F15,0,0,1,1))-SUMIF($B$4:OFFSET(B15,0,0,1,1),B15,$E$4:OFFSET(E15,0,0,1,1)))</f>
        <v xml:space="preserve"> - </v>
      </c>
      <c r="H15" s="24" t="str">
        <f ca="1">IF(ISBLANK(A15)," - ",SUM($E$4:OFFSET(E15,0,0,1,1))-SUM($F$4:OFFSET(F15,0,0,1,1)))</f>
        <v xml:space="preserve"> - </v>
      </c>
    </row>
    <row r="16" spans="1:10" s="5" customFormat="1" ht="18" x14ac:dyDescent="0.2">
      <c r="A16" s="41"/>
      <c r="B16" s="22"/>
      <c r="C16" s="33"/>
      <c r="D16" s="21"/>
      <c r="E16" s="23"/>
      <c r="F16" s="23"/>
      <c r="G16" s="24" t="str">
        <f ca="1">IF(ISBLANK(A16)," - ",SUMIF($B$4:OFFSET(B16,0,0,1,1),B16,$F$4:OFFSET(F16,0,0,1,1))-SUMIF($B$4:OFFSET(B16,0,0,1,1),B16,$E$4:OFFSET(E16,0,0,1,1)))</f>
        <v xml:space="preserve"> - </v>
      </c>
      <c r="H16" s="24" t="str">
        <f ca="1">IF(ISBLANK(A16)," - ",SUM($E$4:OFFSET(E16,0,0,1,1))-SUM($F$4:OFFSET(F16,0,0,1,1)))</f>
        <v xml:space="preserve"> - </v>
      </c>
    </row>
    <row r="17" spans="1:8" s="5" customFormat="1" ht="18" x14ac:dyDescent="0.2">
      <c r="A17" s="41"/>
      <c r="B17" s="22"/>
      <c r="C17" s="33"/>
      <c r="D17" s="21"/>
      <c r="E17" s="23"/>
      <c r="F17" s="23"/>
      <c r="G17" s="24" t="str">
        <f ca="1">IF(ISBLANK(A17)," - ",SUMIF($B$4:OFFSET(B17,0,0,1,1),B17,$F$4:OFFSET(F17,0,0,1,1))-SUMIF($B$4:OFFSET(B17,0,0,1,1),B17,$E$4:OFFSET(E17,0,0,1,1)))</f>
        <v xml:space="preserve"> - </v>
      </c>
      <c r="H17" s="24" t="str">
        <f ca="1">IF(ISBLANK(A17)," - ",SUM($E$4:OFFSET(E17,0,0,1,1))-SUM($F$4:OFFSET(F17,0,0,1,1)))</f>
        <v xml:space="preserve"> - </v>
      </c>
    </row>
    <row r="18" spans="1:8" s="5" customFormat="1" ht="18" x14ac:dyDescent="0.2">
      <c r="A18" s="41"/>
      <c r="B18" s="22"/>
      <c r="C18" s="33"/>
      <c r="D18" s="21"/>
      <c r="E18" s="23"/>
      <c r="F18" s="23"/>
      <c r="G18" s="24" t="str">
        <f ca="1">IF(ISBLANK(A18)," - ",SUMIF($B$4:OFFSET(B18,0,0,1,1),B18,$F$4:OFFSET(F18,0,0,1,1))-SUMIF($B$4:OFFSET(B18,0,0,1,1),B18,$E$4:OFFSET(E18,0,0,1,1)))</f>
        <v xml:space="preserve"> - </v>
      </c>
      <c r="H18" s="24" t="str">
        <f ca="1">IF(ISBLANK(A18)," - ",SUM($E$4:OFFSET(E18,0,0,1,1))-SUM($F$4:OFFSET(F18,0,0,1,1)))</f>
        <v xml:space="preserve"> - </v>
      </c>
    </row>
    <row r="19" spans="1:8" s="5" customFormat="1" ht="18" x14ac:dyDescent="0.2">
      <c r="A19" s="41"/>
      <c r="B19" s="22"/>
      <c r="C19" s="33"/>
      <c r="D19" s="21"/>
      <c r="E19" s="23"/>
      <c r="F19" s="23"/>
      <c r="G19" s="24" t="str">
        <f ca="1">IF(ISBLANK(A19)," - ",SUMIF($B$4:OFFSET(B19,0,0,1,1),B19,$F$4:OFFSET(F19,0,0,1,1))-SUMIF($B$4:OFFSET(B19,0,0,1,1),B19,$E$4:OFFSET(E19,0,0,1,1)))</f>
        <v xml:space="preserve"> - </v>
      </c>
      <c r="H19" s="24" t="str">
        <f ca="1">IF(ISBLANK(A19)," - ",SUM($E$4:OFFSET(E19,0,0,1,1))-SUM($F$4:OFFSET(F19,0,0,1,1)))</f>
        <v xml:space="preserve"> - </v>
      </c>
    </row>
    <row r="20" spans="1:8" ht="18" x14ac:dyDescent="0.2">
      <c r="A20" s="41"/>
      <c r="B20" s="22"/>
      <c r="C20" s="33"/>
      <c r="D20" s="21"/>
      <c r="E20" s="23"/>
      <c r="F20" s="23"/>
      <c r="G20" s="24" t="str">
        <f ca="1">IF(ISBLANK(A20)," - ",SUMIF($B$4:OFFSET(B20,0,0,1,1),B20,$F$4:OFFSET(F20,0,0,1,1))-SUMIF($B$4:OFFSET(B20,0,0,1,1),B20,$E$4:OFFSET(E20,0,0,1,1)))</f>
        <v xml:space="preserve"> - </v>
      </c>
      <c r="H20" s="24" t="str">
        <f ca="1">IF(ISBLANK(A20)," - ",SUM($E$4:OFFSET(E20,0,0,1,1))-SUM($F$4:OFFSET(F20,0,0,1,1)))</f>
        <v xml:space="preserve"> - </v>
      </c>
    </row>
    <row r="21" spans="1:8" ht="18" x14ac:dyDescent="0.2">
      <c r="A21" s="41"/>
      <c r="B21" s="22"/>
      <c r="C21" s="33"/>
      <c r="D21" s="21"/>
      <c r="E21" s="23"/>
      <c r="F21" s="23"/>
      <c r="G21" s="24" t="str">
        <f ca="1">IF(ISBLANK(A21)," - ",SUMIF($B$4:OFFSET(B21,0,0,1,1),B21,$F$4:OFFSET(F21,0,0,1,1))-SUMIF($B$4:OFFSET(B21,0,0,1,1),B21,$E$4:OFFSET(E21,0,0,1,1)))</f>
        <v xml:space="preserve"> - </v>
      </c>
      <c r="H21" s="24" t="str">
        <f ca="1">IF(ISBLANK(A21)," - ",SUM($E$4:OFFSET(E21,0,0,1,1))-SUM($F$4:OFFSET(F21,0,0,1,1)))</f>
        <v xml:space="preserve"> - </v>
      </c>
    </row>
    <row r="22" spans="1:8" ht="18" x14ac:dyDescent="0.2">
      <c r="A22" s="41"/>
      <c r="B22" s="22"/>
      <c r="C22" s="33"/>
      <c r="D22" s="21"/>
      <c r="E22" s="23"/>
      <c r="F22" s="23"/>
      <c r="G22" s="24" t="str">
        <f ca="1">IF(ISBLANK(A22)," - ",SUMIF($B$4:OFFSET(B22,0,0,1,1),B22,$F$4:OFFSET(F22,0,0,1,1))-SUMIF($B$4:OFFSET(B22,0,0,1,1),B22,$E$4:OFFSET(E22,0,0,1,1)))</f>
        <v xml:space="preserve"> - </v>
      </c>
      <c r="H22" s="24" t="str">
        <f ca="1">IF(ISBLANK(A22)," - ",SUM($E$4:OFFSET(E22,0,0,1,1))-SUM($F$4:OFFSET(F22,0,0,1,1)))</f>
        <v xml:space="preserve"> - </v>
      </c>
    </row>
    <row r="23" spans="1:8" ht="18" x14ac:dyDescent="0.2">
      <c r="A23" s="41"/>
      <c r="B23" s="22"/>
      <c r="C23" s="33"/>
      <c r="D23" s="21"/>
      <c r="E23" s="23"/>
      <c r="F23" s="23"/>
      <c r="G23" s="24" t="str">
        <f ca="1">IF(ISBLANK(A23)," - ",SUMIF($B$4:OFFSET(B23,0,0,1,1),B23,$F$4:OFFSET(F23,0,0,1,1))-SUMIF($B$4:OFFSET(B23,0,0,1,1),B23,$E$4:OFFSET(E23,0,0,1,1)))</f>
        <v xml:space="preserve"> - </v>
      </c>
      <c r="H23" s="24" t="str">
        <f ca="1">IF(ISBLANK(A23)," - ",SUM($E$4:OFFSET(E23,0,0,1,1))-SUM($F$4:OFFSET(F23,0,0,1,1)))</f>
        <v xml:space="preserve"> - </v>
      </c>
    </row>
    <row r="24" spans="1:8" ht="18" x14ac:dyDescent="0.2">
      <c r="A24" s="41"/>
      <c r="B24" s="22"/>
      <c r="C24" s="33"/>
      <c r="D24" s="21"/>
      <c r="E24" s="23"/>
      <c r="F24" s="23"/>
      <c r="G24" s="24" t="str">
        <f ca="1">IF(ISBLANK(A24)," - ",SUMIF($B$4:OFFSET(B24,0,0,1,1),B24,$F$4:OFFSET(F24,0,0,1,1))-SUMIF($B$4:OFFSET(B24,0,0,1,1),B24,$E$4:OFFSET(E24,0,0,1,1)))</f>
        <v xml:space="preserve"> - </v>
      </c>
      <c r="H24" s="24" t="str">
        <f ca="1">IF(ISBLANK(A24)," - ",SUM($E$4:OFFSET(E24,0,0,1,1))-SUM($F$4:OFFSET(F24,0,0,1,1)))</f>
        <v xml:space="preserve"> - </v>
      </c>
    </row>
    <row r="25" spans="1:8" ht="18" x14ac:dyDescent="0.2">
      <c r="A25" s="41"/>
      <c r="B25" s="22"/>
      <c r="C25" s="33"/>
      <c r="D25" s="21"/>
      <c r="E25" s="23"/>
      <c r="F25" s="23"/>
      <c r="G25" s="24" t="str">
        <f ca="1">IF(ISBLANK(A25)," - ",SUMIF($B$4:OFFSET(B25,0,0,1,1),B25,$F$4:OFFSET(F25,0,0,1,1))-SUMIF($B$4:OFFSET(B25,0,0,1,1),B25,$E$4:OFFSET(E25,0,0,1,1)))</f>
        <v xml:space="preserve"> - </v>
      </c>
      <c r="H25" s="24" t="str">
        <f ca="1">IF(ISBLANK(A25)," - ",SUM($E$4:OFFSET(E25,0,0,1,1))-SUM($F$4:OFFSET(F25,0,0,1,1)))</f>
        <v xml:space="preserve"> - </v>
      </c>
    </row>
    <row r="26" spans="1:8" ht="18" x14ac:dyDescent="0.2">
      <c r="A26" s="41"/>
      <c r="B26" s="22"/>
      <c r="C26" s="33"/>
      <c r="D26" s="21"/>
      <c r="E26" s="23"/>
      <c r="F26" s="23"/>
      <c r="G26" s="24" t="str">
        <f ca="1">IF(ISBLANK(A26)," - ",SUMIF($B$4:OFFSET(B26,0,0,1,1),B26,$F$4:OFFSET(F26,0,0,1,1))-SUMIF($B$4:OFFSET(B26,0,0,1,1),B26,$E$4:OFFSET(E26,0,0,1,1)))</f>
        <v xml:space="preserve"> - </v>
      </c>
      <c r="H26" s="24" t="str">
        <f ca="1">IF(ISBLANK(A26)," - ",SUM($E$4:OFFSET(E26,0,0,1,1))-SUM($F$4:OFFSET(F26,0,0,1,1)))</f>
        <v xml:space="preserve"> - </v>
      </c>
    </row>
    <row r="27" spans="1:8" ht="18" x14ac:dyDescent="0.2">
      <c r="A27" s="41"/>
      <c r="B27" s="22"/>
      <c r="C27" s="33"/>
      <c r="D27" s="21"/>
      <c r="E27" s="23"/>
      <c r="F27" s="23"/>
      <c r="G27" s="24" t="str">
        <f ca="1">IF(ISBLANK(A27)," - ",SUMIF($B$4:OFFSET(B27,0,0,1,1),B27,$F$4:OFFSET(F27,0,0,1,1))-SUMIF($B$4:OFFSET(B27,0,0,1,1),B27,$E$4:OFFSET(E27,0,0,1,1)))</f>
        <v xml:space="preserve"> - </v>
      </c>
      <c r="H27" s="24" t="str">
        <f ca="1">IF(ISBLANK(A27)," - ",SUM($E$4:OFFSET(E27,0,0,1,1))-SUM($F$4:OFFSET(F27,0,0,1,1)))</f>
        <v xml:space="preserve"> - </v>
      </c>
    </row>
    <row r="28" spans="1:8" ht="18" x14ac:dyDescent="0.2">
      <c r="A28" s="41"/>
      <c r="B28" s="22"/>
      <c r="C28" s="33"/>
      <c r="D28" s="21"/>
      <c r="E28" s="23"/>
      <c r="F28" s="23"/>
      <c r="G28" s="24" t="str">
        <f ca="1">IF(ISBLANK(A28)," - ",SUMIF($B$4:OFFSET(B28,0,0,1,1),B28,$F$4:OFFSET(F28,0,0,1,1))-SUMIF($B$4:OFFSET(B28,0,0,1,1),B28,$E$4:OFFSET(E28,0,0,1,1)))</f>
        <v xml:space="preserve"> - </v>
      </c>
      <c r="H28" s="24" t="str">
        <f ca="1">IF(ISBLANK(A28)," - ",SUM($E$4:OFFSET(E28,0,0,1,1))-SUM($F$4:OFFSET(F28,0,0,1,1)))</f>
        <v xml:space="preserve"> - </v>
      </c>
    </row>
    <row r="29" spans="1:8" ht="18" x14ac:dyDescent="0.2">
      <c r="A29" s="41"/>
      <c r="B29" s="22"/>
      <c r="C29" s="33"/>
      <c r="D29" s="21"/>
      <c r="E29" s="23"/>
      <c r="F29" s="23"/>
      <c r="G29" s="24" t="str">
        <f ca="1">IF(ISBLANK(A29)," - ",SUMIF($B$4:OFFSET(B29,0,0,1,1),B29,$F$4:OFFSET(F29,0,0,1,1))-SUMIF($B$4:OFFSET(B29,0,0,1,1),B29,$E$4:OFFSET(E29,0,0,1,1)))</f>
        <v xml:space="preserve"> - </v>
      </c>
      <c r="H29" s="24" t="str">
        <f ca="1">IF(ISBLANK(A29)," - ",SUM($E$4:OFFSET(E29,0,0,1,1))-SUM($F$4:OFFSET(F29,0,0,1,1)))</f>
        <v xml:space="preserve"> - </v>
      </c>
    </row>
    <row r="30" spans="1:8" ht="18" x14ac:dyDescent="0.2">
      <c r="A30" s="41"/>
      <c r="B30" s="22"/>
      <c r="C30" s="33"/>
      <c r="D30" s="21"/>
      <c r="E30" s="23"/>
      <c r="F30" s="23"/>
      <c r="G30" s="24" t="str">
        <f ca="1">IF(ISBLANK(A30)," - ",SUMIF($B$4:OFFSET(B30,0,0,1,1),B30,$F$4:OFFSET(F30,0,0,1,1))-SUMIF($B$4:OFFSET(B30,0,0,1,1),B30,$E$4:OFFSET(E30,0,0,1,1)))</f>
        <v xml:space="preserve"> - </v>
      </c>
      <c r="H30" s="24" t="str">
        <f ca="1">IF(ISBLANK(A30)," - ",SUM($E$4:OFFSET(E30,0,0,1,1))-SUM($F$4:OFFSET(F30,0,0,1,1)))</f>
        <v xml:space="preserve"> - </v>
      </c>
    </row>
    <row r="31" spans="1:8" ht="18" x14ac:dyDescent="0.2">
      <c r="A31" s="41"/>
      <c r="B31" s="22"/>
      <c r="C31" s="33"/>
      <c r="D31" s="21"/>
      <c r="E31" s="23"/>
      <c r="F31" s="23"/>
      <c r="G31" s="24" t="str">
        <f ca="1">IF(ISBLANK(A31)," - ",SUMIF($B$4:OFFSET(B31,0,0,1,1),B31,$F$4:OFFSET(F31,0,0,1,1))-SUMIF($B$4:OFFSET(B31,0,0,1,1),B31,$E$4:OFFSET(E31,0,0,1,1)))</f>
        <v xml:space="preserve"> - </v>
      </c>
      <c r="H31" s="24" t="str">
        <f ca="1">IF(ISBLANK(A31)," - ",SUM($E$4:OFFSET(E31,0,0,1,1))-SUM($F$4:OFFSET(F31,0,0,1,1)))</f>
        <v xml:space="preserve"> - </v>
      </c>
    </row>
    <row r="32" spans="1:8" ht="18" x14ac:dyDescent="0.2">
      <c r="A32" s="41"/>
      <c r="B32" s="22"/>
      <c r="C32" s="33"/>
      <c r="D32" s="21"/>
      <c r="E32" s="23"/>
      <c r="F32" s="23"/>
      <c r="G32" s="24" t="str">
        <f ca="1">IF(ISBLANK(A32)," - ",SUMIF($B$4:OFFSET(B32,0,0,1,1),B32,$F$4:OFFSET(F32,0,0,1,1))-SUMIF($B$4:OFFSET(B32,0,0,1,1),B32,$E$4:OFFSET(E32,0,0,1,1)))</f>
        <v xml:space="preserve"> - </v>
      </c>
      <c r="H32" s="24" t="str">
        <f ca="1">IF(ISBLANK(A32)," - ",SUM($E$4:OFFSET(E32,0,0,1,1))-SUM($F$4:OFFSET(F32,0,0,1,1)))</f>
        <v xml:space="preserve"> - </v>
      </c>
    </row>
    <row r="33" spans="1:8" ht="18" x14ac:dyDescent="0.2">
      <c r="A33" s="41"/>
      <c r="B33" s="22"/>
      <c r="C33" s="33"/>
      <c r="D33" s="21"/>
      <c r="E33" s="23"/>
      <c r="F33" s="23"/>
      <c r="G33" s="24" t="str">
        <f ca="1">IF(ISBLANK(A33)," - ",SUMIF($B$4:OFFSET(B33,0,0,1,1),B33,$F$4:OFFSET(F33,0,0,1,1))-SUMIF($B$4:OFFSET(B33,0,0,1,1),B33,$E$4:OFFSET(E33,0,0,1,1)))</f>
        <v xml:space="preserve"> - </v>
      </c>
      <c r="H33" s="24" t="str">
        <f ca="1">IF(ISBLANK(A33)," - ",SUM($E$4:OFFSET(E33,0,0,1,1))-SUM($F$4:OFFSET(F33,0,0,1,1)))</f>
        <v xml:space="preserve"> - </v>
      </c>
    </row>
    <row r="34" spans="1:8" ht="18" x14ac:dyDescent="0.2">
      <c r="A34" s="41"/>
      <c r="B34" s="22"/>
      <c r="C34" s="33"/>
      <c r="D34" s="21"/>
      <c r="E34" s="23"/>
      <c r="F34" s="23"/>
      <c r="G34" s="24" t="str">
        <f ca="1">IF(ISBLANK(A34)," - ",SUMIF($B$4:OFFSET(B34,0,0,1,1),B34,$F$4:OFFSET(F34,0,0,1,1))-SUMIF($B$4:OFFSET(B34,0,0,1,1),B34,$E$4:OFFSET(E34,0,0,1,1)))</f>
        <v xml:space="preserve"> - </v>
      </c>
      <c r="H34" s="24" t="str">
        <f ca="1">IF(ISBLANK(A34)," - ",SUM($E$4:OFFSET(E34,0,0,1,1))-SUM($F$4:OFFSET(F34,0,0,1,1)))</f>
        <v xml:space="preserve"> - </v>
      </c>
    </row>
    <row r="35" spans="1:8" ht="18" x14ac:dyDescent="0.2">
      <c r="A35" s="41"/>
      <c r="B35" s="22"/>
      <c r="C35" s="33"/>
      <c r="D35" s="21"/>
      <c r="E35" s="23"/>
      <c r="F35" s="23"/>
      <c r="G35" s="24" t="str">
        <f ca="1">IF(ISBLANK(A35)," - ",SUMIF($B$4:OFFSET(B35,0,0,1,1),B35,$F$4:OFFSET(F35,0,0,1,1))-SUMIF($B$4:OFFSET(B35,0,0,1,1),B35,$E$4:OFFSET(E35,0,0,1,1)))</f>
        <v xml:space="preserve"> - </v>
      </c>
      <c r="H35" s="24" t="str">
        <f ca="1">IF(ISBLANK(A35)," - ",SUM($E$4:OFFSET(E35,0,0,1,1))-SUM($F$4:OFFSET(F35,0,0,1,1)))</f>
        <v xml:space="preserve"> - </v>
      </c>
    </row>
    <row r="36" spans="1:8" ht="18" x14ac:dyDescent="0.2">
      <c r="A36" s="41"/>
      <c r="B36" s="22"/>
      <c r="C36" s="33"/>
      <c r="D36" s="21"/>
      <c r="E36" s="23"/>
      <c r="F36" s="23"/>
      <c r="G36" s="24" t="str">
        <f ca="1">IF(ISBLANK(A36)," - ",SUMIF($B$4:OFFSET(B36,0,0,1,1),B36,$F$4:OFFSET(F36,0,0,1,1))-SUMIF($B$4:OFFSET(B36,0,0,1,1),B36,$E$4:OFFSET(E36,0,0,1,1)))</f>
        <v xml:space="preserve"> - </v>
      </c>
      <c r="H36" s="24" t="str">
        <f ca="1">IF(ISBLANK(A36)," - ",SUM($E$4:OFFSET(E36,0,0,1,1))-SUM($F$4:OFFSET(F36,0,0,1,1)))</f>
        <v xml:space="preserve"> - </v>
      </c>
    </row>
    <row r="37" spans="1:8" ht="18" x14ac:dyDescent="0.2">
      <c r="A37" s="41"/>
      <c r="B37" s="22"/>
      <c r="C37" s="33"/>
      <c r="D37" s="21"/>
      <c r="E37" s="23"/>
      <c r="F37" s="23"/>
      <c r="G37" s="24" t="str">
        <f ca="1">IF(ISBLANK(A37)," - ",SUMIF($B$4:OFFSET(B37,0,0,1,1),B37,$F$4:OFFSET(F37,0,0,1,1))-SUMIF($B$4:OFFSET(B37,0,0,1,1),B37,$E$4:OFFSET(E37,0,0,1,1)))</f>
        <v xml:space="preserve"> - </v>
      </c>
      <c r="H37" s="24" t="str">
        <f ca="1">IF(ISBLANK(A37)," - ",SUM($E$4:OFFSET(E37,0,0,1,1))-SUM($F$4:OFFSET(F37,0,0,1,1)))</f>
        <v xml:space="preserve"> - </v>
      </c>
    </row>
    <row r="38" spans="1:8" ht="18" x14ac:dyDescent="0.2">
      <c r="A38" s="41"/>
      <c r="B38" s="22"/>
      <c r="C38" s="33"/>
      <c r="D38" s="21"/>
      <c r="E38" s="23"/>
      <c r="F38" s="23"/>
      <c r="G38" s="24" t="str">
        <f ca="1">IF(ISBLANK(A38)," - ",SUMIF($B$4:OFFSET(B38,0,0,1,1),B38,$F$4:OFFSET(F38,0,0,1,1))-SUMIF($B$4:OFFSET(B38,0,0,1,1),B38,$E$4:OFFSET(E38,0,0,1,1)))</f>
        <v xml:space="preserve"> - </v>
      </c>
      <c r="H38" s="24" t="str">
        <f ca="1">IF(ISBLANK(A38)," - ",SUM($E$4:OFFSET(E38,0,0,1,1))-SUM($F$4:OFFSET(F38,0,0,1,1)))</f>
        <v xml:space="preserve"> - </v>
      </c>
    </row>
    <row r="39" spans="1:8" ht="18" x14ac:dyDescent="0.2">
      <c r="A39" s="41"/>
      <c r="B39" s="22"/>
      <c r="C39" s="33"/>
      <c r="D39" s="21"/>
      <c r="E39" s="23"/>
      <c r="F39" s="23"/>
      <c r="G39" s="24" t="str">
        <f ca="1">IF(ISBLANK(A39)," - ",SUMIF($B$4:OFFSET(B39,0,0,1,1),B39,$F$4:OFFSET(F39,0,0,1,1))-SUMIF($B$4:OFFSET(B39,0,0,1,1),B39,$E$4:OFFSET(E39,0,0,1,1)))</f>
        <v xml:space="preserve"> - </v>
      </c>
      <c r="H39" s="24" t="str">
        <f ca="1">IF(ISBLANK(A39)," - ",SUM($E$4:OFFSET(E39,0,0,1,1))-SUM($F$4:OFFSET(F39,0,0,1,1)))</f>
        <v xml:space="preserve"> - </v>
      </c>
    </row>
    <row r="40" spans="1:8" ht="18" x14ac:dyDescent="0.2">
      <c r="A40" s="41"/>
      <c r="B40" s="22"/>
      <c r="C40" s="33"/>
      <c r="D40" s="21"/>
      <c r="E40" s="23"/>
      <c r="F40" s="23"/>
      <c r="G40" s="24" t="str">
        <f ca="1">IF(ISBLANK(A40)," - ",SUMIF($B$4:OFFSET(B40,0,0,1,1),B40,$F$4:OFFSET(F40,0,0,1,1))-SUMIF($B$4:OFFSET(B40,0,0,1,1),B40,$E$4:OFFSET(E40,0,0,1,1)))</f>
        <v xml:space="preserve"> - </v>
      </c>
      <c r="H40" s="24" t="str">
        <f ca="1">IF(ISBLANK(A40)," - ",SUM($E$4:OFFSET(E40,0,0,1,1))-SUM($F$4:OFFSET(F40,0,0,1,1)))</f>
        <v xml:space="preserve"> - </v>
      </c>
    </row>
  </sheetData>
  <dataValidations count="3">
    <dataValidation type="list" allowBlank="1" sqref="B5:B40" xr:uid="{00000000-0002-0000-0200-000000000000}">
      <formula1>creditorList</formula1>
    </dataValidation>
    <dataValidation type="list" allowBlank="1" sqref="A5:A40" xr:uid="{00000000-0002-0000-0200-000001000000}">
      <formula1>dateList</formula1>
    </dataValidation>
    <dataValidation type="list" allowBlank="1" sqref="D5:D40" xr:uid="{00000000-0002-0000-0200-000002000000}">
      <formula1>reconcileList</formula1>
    </dataValidation>
  </dataValidations>
  <printOptions horizontalCentered="1"/>
  <pageMargins left="0.5" right="0.5" top="0.5" bottom="0.5" header="0.25" footer="0.25"/>
  <pageSetup fitToHeight="0" orientation="portrait" r:id="rId1"/>
  <headerFooter>
    <oddFooter>&amp;L&amp;8&amp;K01+048Money Tracker © 2017 by Vertex42.com&amp;R&amp;8&amp;K01+048https://www.vertex42.com/ExcelTemplates/money-tracker.html</oddFooter>
  </headerFooter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J40"/>
  <sheetViews>
    <sheetView showGridLines="0" zoomScaleNormal="100" workbookViewId="0">
      <pane ySplit="4" topLeftCell="A5" activePane="bottomLeft" state="frozen"/>
      <selection activeCell="A2" sqref="A2"/>
      <selection pane="bottomLeft" activeCell="J2" sqref="J1:J2"/>
    </sheetView>
  </sheetViews>
  <sheetFormatPr defaultColWidth="9" defaultRowHeight="12.75" x14ac:dyDescent="0.2"/>
  <cols>
    <col min="1" max="1" width="9.625" style="1" customWidth="1"/>
    <col min="2" max="2" width="9.875" style="1" customWidth="1"/>
    <col min="3" max="3" width="14.25" style="1" customWidth="1"/>
    <col min="4" max="4" width="3.625" style="1" customWidth="1"/>
    <col min="5" max="6" width="9.25" style="1" customWidth="1"/>
    <col min="7" max="7" width="11.125" style="1" customWidth="1"/>
    <col min="8" max="8" width="12.375" style="1" customWidth="1"/>
    <col min="9" max="9" width="11.625" style="1" customWidth="1"/>
    <col min="10" max="10" width="27.625" style="1" bestFit="1" customWidth="1"/>
    <col min="11" max="16384" width="9" style="1"/>
  </cols>
  <sheetData>
    <row r="1" spans="1:10" ht="24" thickBot="1" x14ac:dyDescent="0.25">
      <c r="A1" s="4" t="s">
        <v>55</v>
      </c>
      <c r="B1" s="3"/>
      <c r="C1" s="3"/>
      <c r="D1" s="3"/>
      <c r="E1" s="3"/>
      <c r="F1" s="3"/>
      <c r="G1" s="3"/>
      <c r="H1" s="3"/>
      <c r="J1" s="37"/>
    </row>
    <row r="2" spans="1:10" ht="16.5" thickBot="1" x14ac:dyDescent="0.25">
      <c r="F2" s="27"/>
      <c r="G2" s="29" t="s">
        <v>61</v>
      </c>
      <c r="H2" s="28">
        <f ca="1">VLOOKUP(9E+100,Table143[TOTAL],1)</f>
        <v>1100</v>
      </c>
      <c r="J2" s="36"/>
    </row>
    <row r="3" spans="1:10" ht="14.25" x14ac:dyDescent="0.2">
      <c r="D3" s="38"/>
      <c r="F3" s="15"/>
      <c r="G3" s="15"/>
    </row>
    <row r="4" spans="1:10" ht="30" x14ac:dyDescent="0.2">
      <c r="A4" s="6" t="s">
        <v>0</v>
      </c>
      <c r="B4" s="6" t="s">
        <v>69</v>
      </c>
      <c r="C4" s="6" t="s">
        <v>48</v>
      </c>
      <c r="D4" s="18" t="s">
        <v>28</v>
      </c>
      <c r="E4" s="26" t="s">
        <v>51</v>
      </c>
      <c r="F4" s="26" t="s">
        <v>52</v>
      </c>
      <c r="G4" s="26" t="s">
        <v>70</v>
      </c>
      <c r="H4" s="6" t="s">
        <v>56</v>
      </c>
    </row>
    <row r="5" spans="1:10" s="5" customFormat="1" ht="18" x14ac:dyDescent="0.2">
      <c r="A5" s="41">
        <v>42768</v>
      </c>
      <c r="B5" s="22" t="s">
        <v>60</v>
      </c>
      <c r="C5" s="33" t="s">
        <v>59</v>
      </c>
      <c r="D5" s="21"/>
      <c r="E5" s="23"/>
      <c r="F5" s="23">
        <v>300</v>
      </c>
      <c r="G5" s="24">
        <f ca="1">IF(ISBLANK(A5)," - ",SUMIF($B$4:OFFSET(B5,0,0,1,1),B5,$F$4:OFFSET(F5,0,0,1,1))-SUMIF($B$4:OFFSET(B5,0,0,1,1),B5,$E$4:OFFSET(E5,0,0,1,1)))</f>
        <v>300</v>
      </c>
      <c r="H5" s="24">
        <f ca="1">IF(ISBLANK(A5)," - ",IFERROR(OFFSET(H5,-1,0,1,1)+F5-E5,F5-E5))</f>
        <v>300</v>
      </c>
      <c r="J5" s="1"/>
    </row>
    <row r="6" spans="1:10" s="5" customFormat="1" ht="18" x14ac:dyDescent="0.2">
      <c r="A6" s="41">
        <v>42768</v>
      </c>
      <c r="B6" s="22" t="s">
        <v>57</v>
      </c>
      <c r="C6" s="33" t="s">
        <v>59</v>
      </c>
      <c r="D6" s="21"/>
      <c r="E6" s="23"/>
      <c r="F6" s="23">
        <v>800</v>
      </c>
      <c r="G6" s="24">
        <f ca="1">IF(ISBLANK(A6)," - ",SUMIF($B$4:OFFSET(B6,0,0,1,1),B6,$F$4:OFFSET(F6,0,0,1,1))-SUMIF($B$4:OFFSET(B6,0,0,1,1),B6,$E$4:OFFSET(E6,0,0,1,1)))</f>
        <v>800</v>
      </c>
      <c r="H6" s="24">
        <f t="shared" ref="H6:H40" ca="1" si="0">IF(ISBLANK(A6)," - ",IFERROR(OFFSET(H6,-1,0,1,1)+F6-E6,F6-E6))</f>
        <v>1100</v>
      </c>
      <c r="J6" s="1"/>
    </row>
    <row r="7" spans="1:10" s="5" customFormat="1" ht="18" x14ac:dyDescent="0.2">
      <c r="A7" s="41"/>
      <c r="B7" s="22"/>
      <c r="C7" s="33"/>
      <c r="D7" s="21"/>
      <c r="E7" s="23"/>
      <c r="F7" s="23"/>
      <c r="G7" s="24" t="str">
        <f ca="1">IF(ISBLANK(A7)," - ",SUMIF($B$4:OFFSET(B7,0,0,1,1),B7,$F$4:OFFSET(F7,0,0,1,1))-SUMIF($B$4:OFFSET(B7,0,0,1,1),B7,$E$4:OFFSET(E7,0,0,1,1)))</f>
        <v xml:space="preserve"> - </v>
      </c>
      <c r="H7" s="24" t="str">
        <f t="shared" ca="1" si="0"/>
        <v xml:space="preserve"> - </v>
      </c>
      <c r="J7" s="1"/>
    </row>
    <row r="8" spans="1:10" s="5" customFormat="1" ht="18" x14ac:dyDescent="0.2">
      <c r="A8" s="41"/>
      <c r="B8" s="22"/>
      <c r="C8" s="33"/>
      <c r="D8" s="21"/>
      <c r="E8" s="23"/>
      <c r="F8" s="23"/>
      <c r="G8" s="24" t="str">
        <f ca="1">IF(ISBLANK(A8)," - ",SUMIF($B$4:OFFSET(B8,0,0,1,1),B8,$F$4:OFFSET(F8,0,0,1,1))-SUMIF($B$4:OFFSET(B8,0,0,1,1),B8,$E$4:OFFSET(E8,0,0,1,1)))</f>
        <v xml:space="preserve"> - </v>
      </c>
      <c r="H8" s="24" t="str">
        <f t="shared" ca="1" si="0"/>
        <v xml:space="preserve"> - </v>
      </c>
    </row>
    <row r="9" spans="1:10" s="5" customFormat="1" ht="18" x14ac:dyDescent="0.2">
      <c r="A9" s="41"/>
      <c r="B9" s="22"/>
      <c r="C9" s="33"/>
      <c r="D9" s="21"/>
      <c r="E9" s="23"/>
      <c r="F9" s="23"/>
      <c r="G9" s="24" t="str">
        <f ca="1">IF(ISBLANK(A9)," - ",SUMIF($B$4:OFFSET(B9,0,0,1,1),B9,$F$4:OFFSET(F9,0,0,1,1))-SUMIF($B$4:OFFSET(B9,0,0,1,1),B9,$E$4:OFFSET(E9,0,0,1,1)))</f>
        <v xml:space="preserve"> - </v>
      </c>
      <c r="H9" s="24" t="str">
        <f t="shared" ca="1" si="0"/>
        <v xml:space="preserve"> - </v>
      </c>
    </row>
    <row r="10" spans="1:10" s="5" customFormat="1" ht="18" x14ac:dyDescent="0.2">
      <c r="A10" s="41"/>
      <c r="B10" s="22"/>
      <c r="C10" s="33"/>
      <c r="D10" s="21"/>
      <c r="E10" s="23"/>
      <c r="F10" s="23"/>
      <c r="G10" s="24" t="str">
        <f ca="1">IF(ISBLANK(A10)," - ",SUMIF($B$4:OFFSET(B10,0,0,1,1),B10,$F$4:OFFSET(F10,0,0,1,1))-SUMIF($B$4:OFFSET(B10,0,0,1,1),B10,$E$4:OFFSET(E10,0,0,1,1)))</f>
        <v xml:space="preserve"> - </v>
      </c>
      <c r="H10" s="24" t="str">
        <f t="shared" ca="1" si="0"/>
        <v xml:space="preserve"> - </v>
      </c>
    </row>
    <row r="11" spans="1:10" s="5" customFormat="1" ht="18" x14ac:dyDescent="0.2">
      <c r="A11" s="41"/>
      <c r="B11" s="22"/>
      <c r="C11" s="33"/>
      <c r="D11" s="21"/>
      <c r="E11" s="23"/>
      <c r="F11" s="23"/>
      <c r="G11" s="24" t="str">
        <f ca="1">IF(ISBLANK(A11)," - ",SUMIF($B$4:OFFSET(B11,0,0,1,1),B11,$F$4:OFFSET(F11,0,0,1,1))-SUMIF($B$4:OFFSET(B11,0,0,1,1),B11,$E$4:OFFSET(E11,0,0,1,1)))</f>
        <v xml:space="preserve"> - </v>
      </c>
      <c r="H11" s="24" t="str">
        <f t="shared" ca="1" si="0"/>
        <v xml:space="preserve"> - </v>
      </c>
    </row>
    <row r="12" spans="1:10" s="5" customFormat="1" ht="18" x14ac:dyDescent="0.2">
      <c r="A12" s="41"/>
      <c r="B12" s="22"/>
      <c r="C12" s="33"/>
      <c r="D12" s="21"/>
      <c r="E12" s="23"/>
      <c r="F12" s="23"/>
      <c r="G12" s="24" t="str">
        <f ca="1">IF(ISBLANK(A12)," - ",SUMIF($B$4:OFFSET(B12,0,0,1,1),B12,$F$4:OFFSET(F12,0,0,1,1))-SUMIF($B$4:OFFSET(B12,0,0,1,1),B12,$E$4:OFFSET(E12,0,0,1,1)))</f>
        <v xml:space="preserve"> - </v>
      </c>
      <c r="H12" s="24" t="str">
        <f t="shared" ca="1" si="0"/>
        <v xml:space="preserve"> - </v>
      </c>
    </row>
    <row r="13" spans="1:10" s="5" customFormat="1" ht="18" x14ac:dyDescent="0.2">
      <c r="A13" s="41"/>
      <c r="B13" s="22"/>
      <c r="C13" s="33"/>
      <c r="D13" s="21"/>
      <c r="E13" s="23"/>
      <c r="F13" s="23"/>
      <c r="G13" s="24" t="str">
        <f ca="1">IF(ISBLANK(A13)," - ",SUMIF($B$4:OFFSET(B13,0,0,1,1),B13,$F$4:OFFSET(F13,0,0,1,1))-SUMIF($B$4:OFFSET(B13,0,0,1,1),B13,$E$4:OFFSET(E13,0,0,1,1)))</f>
        <v xml:space="preserve"> - </v>
      </c>
      <c r="H13" s="24" t="str">
        <f t="shared" ca="1" si="0"/>
        <v xml:space="preserve"> - </v>
      </c>
    </row>
    <row r="14" spans="1:10" s="5" customFormat="1" ht="18" x14ac:dyDescent="0.2">
      <c r="A14" s="41"/>
      <c r="B14" s="22"/>
      <c r="C14" s="33"/>
      <c r="D14" s="21"/>
      <c r="E14" s="23"/>
      <c r="F14" s="23"/>
      <c r="G14" s="24" t="str">
        <f ca="1">IF(ISBLANK(A14)," - ",SUMIF($B$4:OFFSET(B14,0,0,1,1),B14,$F$4:OFFSET(F14,0,0,1,1))-SUMIF($B$4:OFFSET(B14,0,0,1,1),B14,$E$4:OFFSET(E14,0,0,1,1)))</f>
        <v xml:space="preserve"> - </v>
      </c>
      <c r="H14" s="24" t="str">
        <f t="shared" ca="1" si="0"/>
        <v xml:space="preserve"> - </v>
      </c>
    </row>
    <row r="15" spans="1:10" s="5" customFormat="1" ht="18" x14ac:dyDescent="0.2">
      <c r="A15" s="41"/>
      <c r="B15" s="22"/>
      <c r="C15" s="33"/>
      <c r="D15" s="21"/>
      <c r="E15" s="23"/>
      <c r="F15" s="23"/>
      <c r="G15" s="24" t="str">
        <f ca="1">IF(ISBLANK(A15)," - ",SUMIF($B$4:OFFSET(B15,0,0,1,1),B15,$F$4:OFFSET(F15,0,0,1,1))-SUMIF($B$4:OFFSET(B15,0,0,1,1),B15,$E$4:OFFSET(E15,0,0,1,1)))</f>
        <v xml:space="preserve"> - </v>
      </c>
      <c r="H15" s="24" t="str">
        <f t="shared" ca="1" si="0"/>
        <v xml:space="preserve"> - </v>
      </c>
    </row>
    <row r="16" spans="1:10" s="5" customFormat="1" ht="18" x14ac:dyDescent="0.2">
      <c r="A16" s="41"/>
      <c r="B16" s="22"/>
      <c r="C16" s="33"/>
      <c r="D16" s="21"/>
      <c r="E16" s="23"/>
      <c r="F16" s="23"/>
      <c r="G16" s="24" t="str">
        <f ca="1">IF(ISBLANK(A16)," - ",SUMIF($B$4:OFFSET(B16,0,0,1,1),B16,$F$4:OFFSET(F16,0,0,1,1))-SUMIF($B$4:OFFSET(B16,0,0,1,1),B16,$E$4:OFFSET(E16,0,0,1,1)))</f>
        <v xml:space="preserve"> - </v>
      </c>
      <c r="H16" s="24" t="str">
        <f t="shared" ca="1" si="0"/>
        <v xml:space="preserve"> - </v>
      </c>
    </row>
    <row r="17" spans="1:8" s="5" customFormat="1" ht="18" x14ac:dyDescent="0.2">
      <c r="A17" s="41"/>
      <c r="B17" s="22"/>
      <c r="C17" s="33"/>
      <c r="D17" s="21"/>
      <c r="E17" s="23"/>
      <c r="F17" s="23"/>
      <c r="G17" s="24" t="str">
        <f ca="1">IF(ISBLANK(A17)," - ",SUMIF($B$4:OFFSET(B17,0,0,1,1),B17,$F$4:OFFSET(F17,0,0,1,1))-SUMIF($B$4:OFFSET(B17,0,0,1,1),B17,$E$4:OFFSET(E17,0,0,1,1)))</f>
        <v xml:space="preserve"> - </v>
      </c>
      <c r="H17" s="24" t="str">
        <f t="shared" ca="1" si="0"/>
        <v xml:space="preserve"> - </v>
      </c>
    </row>
    <row r="18" spans="1:8" s="5" customFormat="1" ht="18" x14ac:dyDescent="0.2">
      <c r="A18" s="41"/>
      <c r="B18" s="22"/>
      <c r="C18" s="33"/>
      <c r="D18" s="21"/>
      <c r="E18" s="23"/>
      <c r="F18" s="23"/>
      <c r="G18" s="24" t="str">
        <f ca="1">IF(ISBLANK(A18)," - ",SUMIF($B$4:OFFSET(B18,0,0,1,1),B18,$F$4:OFFSET(F18,0,0,1,1))-SUMIF($B$4:OFFSET(B18,0,0,1,1),B18,$E$4:OFFSET(E18,0,0,1,1)))</f>
        <v xml:space="preserve"> - </v>
      </c>
      <c r="H18" s="24" t="str">
        <f t="shared" ca="1" si="0"/>
        <v xml:space="preserve"> - </v>
      </c>
    </row>
    <row r="19" spans="1:8" s="5" customFormat="1" ht="18" x14ac:dyDescent="0.2">
      <c r="A19" s="41"/>
      <c r="B19" s="22"/>
      <c r="C19" s="33"/>
      <c r="D19" s="21"/>
      <c r="E19" s="23"/>
      <c r="F19" s="23"/>
      <c r="G19" s="24" t="str">
        <f ca="1">IF(ISBLANK(A19)," - ",SUMIF($B$4:OFFSET(B19,0,0,1,1),B19,$F$4:OFFSET(F19,0,0,1,1))-SUMIF($B$4:OFFSET(B19,0,0,1,1),B19,$E$4:OFFSET(E19,0,0,1,1)))</f>
        <v xml:space="preserve"> - </v>
      </c>
      <c r="H19" s="24" t="str">
        <f t="shared" ca="1" si="0"/>
        <v xml:space="preserve"> - </v>
      </c>
    </row>
    <row r="20" spans="1:8" ht="18" x14ac:dyDescent="0.2">
      <c r="A20" s="41"/>
      <c r="B20" s="22"/>
      <c r="C20" s="33"/>
      <c r="D20" s="21"/>
      <c r="E20" s="23"/>
      <c r="F20" s="23"/>
      <c r="G20" s="24" t="str">
        <f ca="1">IF(ISBLANK(A20)," - ",SUMIF($B$4:OFFSET(B20,0,0,1,1),B20,$F$4:OFFSET(F20,0,0,1,1))-SUMIF($B$4:OFFSET(B20,0,0,1,1),B20,$E$4:OFFSET(E20,0,0,1,1)))</f>
        <v xml:space="preserve"> - </v>
      </c>
      <c r="H20" s="24" t="str">
        <f t="shared" ca="1" si="0"/>
        <v xml:space="preserve"> - </v>
      </c>
    </row>
    <row r="21" spans="1:8" ht="18" x14ac:dyDescent="0.2">
      <c r="A21" s="41"/>
      <c r="B21" s="22"/>
      <c r="C21" s="33"/>
      <c r="D21" s="21"/>
      <c r="E21" s="23"/>
      <c r="F21" s="23"/>
      <c r="G21" s="24" t="str">
        <f ca="1">IF(ISBLANK(A21)," - ",SUMIF($B$4:OFFSET(B21,0,0,1,1),B21,$F$4:OFFSET(F21,0,0,1,1))-SUMIF($B$4:OFFSET(B21,0,0,1,1),B21,$E$4:OFFSET(E21,0,0,1,1)))</f>
        <v xml:space="preserve"> - </v>
      </c>
      <c r="H21" s="24" t="str">
        <f t="shared" ca="1" si="0"/>
        <v xml:space="preserve"> - </v>
      </c>
    </row>
    <row r="22" spans="1:8" ht="18" x14ac:dyDescent="0.2">
      <c r="A22" s="41"/>
      <c r="B22" s="22"/>
      <c r="C22" s="33"/>
      <c r="D22" s="21"/>
      <c r="E22" s="23"/>
      <c r="F22" s="23"/>
      <c r="G22" s="24" t="str">
        <f ca="1">IF(ISBLANK(A22)," - ",SUMIF($B$4:OFFSET(B22,0,0,1,1),B22,$F$4:OFFSET(F22,0,0,1,1))-SUMIF($B$4:OFFSET(B22,0,0,1,1),B22,$E$4:OFFSET(E22,0,0,1,1)))</f>
        <v xml:space="preserve"> - </v>
      </c>
      <c r="H22" s="24" t="str">
        <f t="shared" ca="1" si="0"/>
        <v xml:space="preserve"> - </v>
      </c>
    </row>
    <row r="23" spans="1:8" ht="18" x14ac:dyDescent="0.2">
      <c r="A23" s="41"/>
      <c r="B23" s="22"/>
      <c r="C23" s="33"/>
      <c r="D23" s="21"/>
      <c r="E23" s="23"/>
      <c r="F23" s="23"/>
      <c r="G23" s="24" t="str">
        <f ca="1">IF(ISBLANK(A23)," - ",SUMIF($B$4:OFFSET(B23,0,0,1,1),B23,$F$4:OFFSET(F23,0,0,1,1))-SUMIF($B$4:OFFSET(B23,0,0,1,1),B23,$E$4:OFFSET(E23,0,0,1,1)))</f>
        <v xml:space="preserve"> - </v>
      </c>
      <c r="H23" s="24" t="str">
        <f t="shared" ca="1" si="0"/>
        <v xml:space="preserve"> - </v>
      </c>
    </row>
    <row r="24" spans="1:8" ht="18" x14ac:dyDescent="0.2">
      <c r="A24" s="41"/>
      <c r="B24" s="22"/>
      <c r="C24" s="33"/>
      <c r="D24" s="21"/>
      <c r="E24" s="23"/>
      <c r="F24" s="23"/>
      <c r="G24" s="24" t="str">
        <f ca="1">IF(ISBLANK(A24)," - ",SUMIF($B$4:OFFSET(B24,0,0,1,1),B24,$F$4:OFFSET(F24,0,0,1,1))-SUMIF($B$4:OFFSET(B24,0,0,1,1),B24,$E$4:OFFSET(E24,0,0,1,1)))</f>
        <v xml:space="preserve"> - </v>
      </c>
      <c r="H24" s="24" t="str">
        <f t="shared" ca="1" si="0"/>
        <v xml:space="preserve"> - </v>
      </c>
    </row>
    <row r="25" spans="1:8" ht="18" x14ac:dyDescent="0.2">
      <c r="A25" s="41"/>
      <c r="B25" s="22"/>
      <c r="C25" s="33"/>
      <c r="D25" s="21"/>
      <c r="E25" s="23"/>
      <c r="F25" s="23"/>
      <c r="G25" s="24" t="str">
        <f ca="1">IF(ISBLANK(A25)," - ",SUMIF($B$4:OFFSET(B25,0,0,1,1),B25,$F$4:OFFSET(F25,0,0,1,1))-SUMIF($B$4:OFFSET(B25,0,0,1,1),B25,$E$4:OFFSET(E25,0,0,1,1)))</f>
        <v xml:space="preserve"> - </v>
      </c>
      <c r="H25" s="24" t="str">
        <f t="shared" ca="1" si="0"/>
        <v xml:space="preserve"> - </v>
      </c>
    </row>
    <row r="26" spans="1:8" ht="18" x14ac:dyDescent="0.2">
      <c r="A26" s="41"/>
      <c r="B26" s="22"/>
      <c r="C26" s="33"/>
      <c r="D26" s="21"/>
      <c r="E26" s="23"/>
      <c r="F26" s="23"/>
      <c r="G26" s="24" t="str">
        <f ca="1">IF(ISBLANK(A26)," - ",SUMIF($B$4:OFFSET(B26,0,0,1,1),B26,$F$4:OFFSET(F26,0,0,1,1))-SUMIF($B$4:OFFSET(B26,0,0,1,1),B26,$E$4:OFFSET(E26,0,0,1,1)))</f>
        <v xml:space="preserve"> - </v>
      </c>
      <c r="H26" s="24" t="str">
        <f t="shared" ca="1" si="0"/>
        <v xml:space="preserve"> - </v>
      </c>
    </row>
    <row r="27" spans="1:8" ht="18" x14ac:dyDescent="0.2">
      <c r="A27" s="41"/>
      <c r="B27" s="22"/>
      <c r="C27" s="33"/>
      <c r="D27" s="21"/>
      <c r="E27" s="23"/>
      <c r="F27" s="23"/>
      <c r="G27" s="24" t="str">
        <f ca="1">IF(ISBLANK(A27)," - ",SUMIF($B$4:OFFSET(B27,0,0,1,1),B27,$F$4:OFFSET(F27,0,0,1,1))-SUMIF($B$4:OFFSET(B27,0,0,1,1),B27,$E$4:OFFSET(E27,0,0,1,1)))</f>
        <v xml:space="preserve"> - </v>
      </c>
      <c r="H27" s="24" t="str">
        <f t="shared" ca="1" si="0"/>
        <v xml:space="preserve"> - </v>
      </c>
    </row>
    <row r="28" spans="1:8" ht="18" x14ac:dyDescent="0.2">
      <c r="A28" s="41"/>
      <c r="B28" s="22"/>
      <c r="C28" s="33"/>
      <c r="D28" s="21"/>
      <c r="E28" s="23"/>
      <c r="F28" s="23"/>
      <c r="G28" s="24" t="str">
        <f ca="1">IF(ISBLANK(A28)," - ",SUMIF($B$4:OFFSET(B28,0,0,1,1),B28,$F$4:OFFSET(F28,0,0,1,1))-SUMIF($B$4:OFFSET(B28,0,0,1,1),B28,$E$4:OFFSET(E28,0,0,1,1)))</f>
        <v xml:space="preserve"> - </v>
      </c>
      <c r="H28" s="24" t="str">
        <f t="shared" ca="1" si="0"/>
        <v xml:space="preserve"> - </v>
      </c>
    </row>
    <row r="29" spans="1:8" ht="18" x14ac:dyDescent="0.2">
      <c r="A29" s="41"/>
      <c r="B29" s="22"/>
      <c r="C29" s="33"/>
      <c r="D29" s="21"/>
      <c r="E29" s="23"/>
      <c r="F29" s="23"/>
      <c r="G29" s="24" t="str">
        <f ca="1">IF(ISBLANK(A29)," - ",SUMIF($B$4:OFFSET(B29,0,0,1,1),B29,$F$4:OFFSET(F29,0,0,1,1))-SUMIF($B$4:OFFSET(B29,0,0,1,1),B29,$E$4:OFFSET(E29,0,0,1,1)))</f>
        <v xml:space="preserve"> - </v>
      </c>
      <c r="H29" s="24" t="str">
        <f t="shared" ca="1" si="0"/>
        <v xml:space="preserve"> - </v>
      </c>
    </row>
    <row r="30" spans="1:8" ht="18" x14ac:dyDescent="0.2">
      <c r="A30" s="41"/>
      <c r="B30" s="22"/>
      <c r="C30" s="33"/>
      <c r="D30" s="21"/>
      <c r="E30" s="23"/>
      <c r="F30" s="23"/>
      <c r="G30" s="24" t="str">
        <f ca="1">IF(ISBLANK(A30)," - ",SUMIF($B$4:OFFSET(B30,0,0,1,1),B30,$F$4:OFFSET(F30,0,0,1,1))-SUMIF($B$4:OFFSET(B30,0,0,1,1),B30,$E$4:OFFSET(E30,0,0,1,1)))</f>
        <v xml:space="preserve"> - </v>
      </c>
      <c r="H30" s="24" t="str">
        <f t="shared" ca="1" si="0"/>
        <v xml:space="preserve"> - </v>
      </c>
    </row>
    <row r="31" spans="1:8" ht="18" x14ac:dyDescent="0.2">
      <c r="A31" s="41"/>
      <c r="B31" s="22"/>
      <c r="C31" s="33"/>
      <c r="D31" s="21"/>
      <c r="E31" s="23"/>
      <c r="F31" s="23"/>
      <c r="G31" s="24" t="str">
        <f ca="1">IF(ISBLANK(A31)," - ",SUMIF($B$4:OFFSET(B31,0,0,1,1),B31,$F$4:OFFSET(F31,0,0,1,1))-SUMIF($B$4:OFFSET(B31,0,0,1,1),B31,$E$4:OFFSET(E31,0,0,1,1)))</f>
        <v xml:space="preserve"> - </v>
      </c>
      <c r="H31" s="24" t="str">
        <f t="shared" ca="1" si="0"/>
        <v xml:space="preserve"> - </v>
      </c>
    </row>
    <row r="32" spans="1:8" ht="18" x14ac:dyDescent="0.2">
      <c r="A32" s="41"/>
      <c r="B32" s="22"/>
      <c r="C32" s="33"/>
      <c r="D32" s="21"/>
      <c r="E32" s="23"/>
      <c r="F32" s="23"/>
      <c r="G32" s="24" t="str">
        <f ca="1">IF(ISBLANK(A32)," - ",SUMIF($B$4:OFFSET(B32,0,0,1,1),B32,$F$4:OFFSET(F32,0,0,1,1))-SUMIF($B$4:OFFSET(B32,0,0,1,1),B32,$E$4:OFFSET(E32,0,0,1,1)))</f>
        <v xml:space="preserve"> - </v>
      </c>
      <c r="H32" s="24" t="str">
        <f t="shared" ca="1" si="0"/>
        <v xml:space="preserve"> - </v>
      </c>
    </row>
    <row r="33" spans="1:8" ht="18" x14ac:dyDescent="0.2">
      <c r="A33" s="41"/>
      <c r="B33" s="22"/>
      <c r="C33" s="33"/>
      <c r="D33" s="21"/>
      <c r="E33" s="23"/>
      <c r="F33" s="23"/>
      <c r="G33" s="24" t="str">
        <f ca="1">IF(ISBLANK(A33)," - ",SUMIF($B$4:OFFSET(B33,0,0,1,1),B33,$F$4:OFFSET(F33,0,0,1,1))-SUMIF($B$4:OFFSET(B33,0,0,1,1),B33,$E$4:OFFSET(E33,0,0,1,1)))</f>
        <v xml:space="preserve"> - </v>
      </c>
      <c r="H33" s="24" t="str">
        <f t="shared" ca="1" si="0"/>
        <v xml:space="preserve"> - </v>
      </c>
    </row>
    <row r="34" spans="1:8" ht="18" x14ac:dyDescent="0.2">
      <c r="A34" s="41"/>
      <c r="B34" s="22"/>
      <c r="C34" s="33"/>
      <c r="D34" s="21"/>
      <c r="E34" s="23"/>
      <c r="F34" s="23"/>
      <c r="G34" s="24" t="str">
        <f ca="1">IF(ISBLANK(A34)," - ",SUMIF($B$4:OFFSET(B34,0,0,1,1),B34,$F$4:OFFSET(F34,0,0,1,1))-SUMIF($B$4:OFFSET(B34,0,0,1,1),B34,$E$4:OFFSET(E34,0,0,1,1)))</f>
        <v xml:space="preserve"> - </v>
      </c>
      <c r="H34" s="24" t="str">
        <f t="shared" ca="1" si="0"/>
        <v xml:space="preserve"> - </v>
      </c>
    </row>
    <row r="35" spans="1:8" ht="18" x14ac:dyDescent="0.2">
      <c r="A35" s="41"/>
      <c r="B35" s="22"/>
      <c r="C35" s="33"/>
      <c r="D35" s="21"/>
      <c r="E35" s="23"/>
      <c r="F35" s="23"/>
      <c r="G35" s="24" t="str">
        <f ca="1">IF(ISBLANK(A35)," - ",SUMIF($B$4:OFFSET(B35,0,0,1,1),B35,$F$4:OFFSET(F35,0,0,1,1))-SUMIF($B$4:OFFSET(B35,0,0,1,1),B35,$E$4:OFFSET(E35,0,0,1,1)))</f>
        <v xml:space="preserve"> - </v>
      </c>
      <c r="H35" s="24" t="str">
        <f t="shared" ca="1" si="0"/>
        <v xml:space="preserve"> - </v>
      </c>
    </row>
    <row r="36" spans="1:8" ht="18" x14ac:dyDescent="0.2">
      <c r="A36" s="41"/>
      <c r="B36" s="22"/>
      <c r="C36" s="33"/>
      <c r="D36" s="21"/>
      <c r="E36" s="23"/>
      <c r="F36" s="23"/>
      <c r="G36" s="24" t="str">
        <f ca="1">IF(ISBLANK(A36)," - ",SUMIF($B$4:OFFSET(B36,0,0,1,1),B36,$F$4:OFFSET(F36,0,0,1,1))-SUMIF($B$4:OFFSET(B36,0,0,1,1),B36,$E$4:OFFSET(E36,0,0,1,1)))</f>
        <v xml:space="preserve"> - </v>
      </c>
      <c r="H36" s="24" t="str">
        <f t="shared" ca="1" si="0"/>
        <v xml:space="preserve"> - </v>
      </c>
    </row>
    <row r="37" spans="1:8" ht="18" x14ac:dyDescent="0.2">
      <c r="A37" s="41"/>
      <c r="B37" s="22"/>
      <c r="C37" s="33"/>
      <c r="D37" s="21"/>
      <c r="E37" s="23"/>
      <c r="F37" s="23"/>
      <c r="G37" s="24" t="str">
        <f ca="1">IF(ISBLANK(A37)," - ",SUMIF($B$4:OFFSET(B37,0,0,1,1),B37,$F$4:OFFSET(F37,0,0,1,1))-SUMIF($B$4:OFFSET(B37,0,0,1,1),B37,$E$4:OFFSET(E37,0,0,1,1)))</f>
        <v xml:space="preserve"> - </v>
      </c>
      <c r="H37" s="24" t="str">
        <f t="shared" ca="1" si="0"/>
        <v xml:space="preserve"> - </v>
      </c>
    </row>
    <row r="38" spans="1:8" ht="18" x14ac:dyDescent="0.2">
      <c r="A38" s="41"/>
      <c r="B38" s="22"/>
      <c r="C38" s="33"/>
      <c r="D38" s="21"/>
      <c r="E38" s="23"/>
      <c r="F38" s="23"/>
      <c r="G38" s="24" t="str">
        <f ca="1">IF(ISBLANK(A38)," - ",SUMIF($B$4:OFFSET(B38,0,0,1,1),B38,$F$4:OFFSET(F38,0,0,1,1))-SUMIF($B$4:OFFSET(B38,0,0,1,1),B38,$E$4:OFFSET(E38,0,0,1,1)))</f>
        <v xml:space="preserve"> - </v>
      </c>
      <c r="H38" s="24" t="str">
        <f t="shared" ca="1" si="0"/>
        <v xml:space="preserve"> - </v>
      </c>
    </row>
    <row r="39" spans="1:8" ht="18" x14ac:dyDescent="0.2">
      <c r="A39" s="41"/>
      <c r="B39" s="22"/>
      <c r="C39" s="33"/>
      <c r="D39" s="21"/>
      <c r="E39" s="23"/>
      <c r="F39" s="23"/>
      <c r="G39" s="24" t="str">
        <f ca="1">IF(ISBLANK(A39)," - ",SUMIF($B$4:OFFSET(B39,0,0,1,1),B39,$F$4:OFFSET(F39,0,0,1,1))-SUMIF($B$4:OFFSET(B39,0,0,1,1),B39,$E$4:OFFSET(E39,0,0,1,1)))</f>
        <v xml:space="preserve"> - </v>
      </c>
      <c r="H39" s="24" t="str">
        <f t="shared" ca="1" si="0"/>
        <v xml:space="preserve"> - </v>
      </c>
    </row>
    <row r="40" spans="1:8" ht="18" x14ac:dyDescent="0.2">
      <c r="A40" s="41"/>
      <c r="B40" s="22"/>
      <c r="C40" s="33"/>
      <c r="D40" s="21"/>
      <c r="E40" s="23"/>
      <c r="F40" s="23"/>
      <c r="G40" s="24" t="str">
        <f ca="1">IF(ISBLANK(A40)," - ",SUMIF($B$4:OFFSET(B40,0,0,1,1),B40,$F$4:OFFSET(F40,0,0,1,1))-SUMIF($B$4:OFFSET(B40,0,0,1,1),B40,$E$4:OFFSET(E40,0,0,1,1)))</f>
        <v xml:space="preserve"> - </v>
      </c>
      <c r="H40" s="24" t="str">
        <f t="shared" ca="1" si="0"/>
        <v xml:space="preserve"> - </v>
      </c>
    </row>
  </sheetData>
  <dataValidations count="3">
    <dataValidation type="list" allowBlank="1" sqref="D5:D40" xr:uid="{00000000-0002-0000-0300-000000000000}">
      <formula1>reconcileList</formula1>
    </dataValidation>
    <dataValidation type="list" allowBlank="1" sqref="A5:A40" xr:uid="{00000000-0002-0000-0300-000001000000}">
      <formula1>dateList</formula1>
    </dataValidation>
    <dataValidation type="list" allowBlank="1" sqref="B5:B40" xr:uid="{00000000-0002-0000-0300-000002000000}">
      <formula1>savingsList</formula1>
    </dataValidation>
  </dataValidations>
  <printOptions horizontalCentered="1"/>
  <pageMargins left="0.5" right="0.5" top="0.5" bottom="0.5" header="0.25" footer="0.25"/>
  <pageSetup fitToHeight="0" orientation="portrait" r:id="rId1"/>
  <headerFooter>
    <oddFooter>&amp;L&amp;8&amp;K01+048Money Tracker © 2017 by Vertex42.com&amp;R&amp;8&amp;K01+048https://www.vertex42.com/ExcelTemplates/money-tracker.html</oddFooter>
  </headerFooter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4"/>
  <dimension ref="A1:M37"/>
  <sheetViews>
    <sheetView showGridLines="0" topLeftCell="B1" zoomScale="130" zoomScaleNormal="130" workbookViewId="0">
      <selection activeCell="A2" sqref="A2"/>
    </sheetView>
  </sheetViews>
  <sheetFormatPr defaultRowHeight="14.25" x14ac:dyDescent="0.2"/>
  <cols>
    <col min="1" max="1" width="14.625" customWidth="1"/>
    <col min="2" max="2" width="2.75" customWidth="1"/>
    <col min="3" max="3" width="17" customWidth="1"/>
    <col min="4" max="4" width="2.75" customWidth="1"/>
    <col min="5" max="5" width="15.625" customWidth="1"/>
    <col min="6" max="6" width="2.75" customWidth="1"/>
    <col min="7" max="7" width="15.25" customWidth="1"/>
    <col min="8" max="8" width="2.75" customWidth="1"/>
    <col min="9" max="9" width="12.75" customWidth="1"/>
    <col min="10" max="10" width="2.75" customWidth="1"/>
    <col min="12" max="12" width="2.75" customWidth="1"/>
  </cols>
  <sheetData>
    <row r="1" spans="1:13" s="2" customFormat="1" ht="19.5" customHeight="1" x14ac:dyDescent="0.2">
      <c r="A1" s="9" t="s">
        <v>74</v>
      </c>
      <c r="C1" s="9" t="s">
        <v>22</v>
      </c>
      <c r="E1" s="9" t="s">
        <v>67</v>
      </c>
      <c r="G1" s="9" t="s">
        <v>68</v>
      </c>
      <c r="I1" s="9" t="s">
        <v>0</v>
      </c>
      <c r="K1" s="20" t="s">
        <v>28</v>
      </c>
    </row>
    <row r="2" spans="1:13" s="2" customFormat="1" x14ac:dyDescent="0.2">
      <c r="A2" s="8"/>
      <c r="C2" s="17"/>
      <c r="E2" s="8"/>
      <c r="G2" s="8"/>
      <c r="I2" s="11"/>
      <c r="K2" s="19"/>
    </row>
    <row r="3" spans="1:13" x14ac:dyDescent="0.2">
      <c r="A3" s="8" t="s">
        <v>10</v>
      </c>
      <c r="C3" s="8" t="s">
        <v>42</v>
      </c>
      <c r="E3" s="8" t="s">
        <v>25</v>
      </c>
      <c r="G3" s="8" t="s">
        <v>60</v>
      </c>
      <c r="I3" s="12">
        <f ca="1">TODAY()</f>
        <v>45736</v>
      </c>
      <c r="K3" s="19" t="s">
        <v>28</v>
      </c>
      <c r="M3" s="10" t="s">
        <v>43</v>
      </c>
    </row>
    <row r="4" spans="1:13" x14ac:dyDescent="0.2">
      <c r="A4" s="8" t="s">
        <v>11</v>
      </c>
      <c r="C4" s="8" t="s">
        <v>33</v>
      </c>
      <c r="E4" s="8" t="s">
        <v>26</v>
      </c>
      <c r="G4" s="8" t="s">
        <v>57</v>
      </c>
      <c r="I4" s="12">
        <f t="shared" ref="I4:I10" ca="1" si="0">I3-1</f>
        <v>45735</v>
      </c>
      <c r="K4" s="19" t="s">
        <v>6</v>
      </c>
      <c r="M4" s="10" t="s">
        <v>44</v>
      </c>
    </row>
    <row r="5" spans="1:13" x14ac:dyDescent="0.2">
      <c r="A5" s="8" t="s">
        <v>40</v>
      </c>
      <c r="C5" s="8" t="s">
        <v>34</v>
      </c>
      <c r="E5" s="8" t="s">
        <v>65</v>
      </c>
      <c r="G5" s="8" t="s">
        <v>58</v>
      </c>
      <c r="I5" s="12">
        <f t="shared" ca="1" si="0"/>
        <v>45734</v>
      </c>
      <c r="K5" s="19" t="s">
        <v>9</v>
      </c>
    </row>
    <row r="6" spans="1:13" x14ac:dyDescent="0.2">
      <c r="A6" s="8" t="s">
        <v>41</v>
      </c>
      <c r="C6" s="8" t="s">
        <v>35</v>
      </c>
      <c r="E6" s="8" t="s">
        <v>27</v>
      </c>
      <c r="G6" s="8"/>
      <c r="I6" s="12">
        <f t="shared" ca="1" si="0"/>
        <v>45733</v>
      </c>
      <c r="K6" s="19"/>
      <c r="M6" s="10" t="s">
        <v>15</v>
      </c>
    </row>
    <row r="7" spans="1:13" x14ac:dyDescent="0.2">
      <c r="A7" s="8" t="s">
        <v>38</v>
      </c>
      <c r="C7" s="8" t="s">
        <v>36</v>
      </c>
      <c r="E7" s="8"/>
      <c r="G7" s="8"/>
      <c r="I7" s="12">
        <f t="shared" ca="1" si="0"/>
        <v>45732</v>
      </c>
      <c r="K7" s="19"/>
    </row>
    <row r="8" spans="1:13" x14ac:dyDescent="0.2">
      <c r="A8" s="8" t="s">
        <v>12</v>
      </c>
      <c r="C8" s="8" t="s">
        <v>37</v>
      </c>
      <c r="E8" s="8"/>
      <c r="G8" s="8"/>
      <c r="I8" s="12">
        <f t="shared" ca="1" si="0"/>
        <v>45731</v>
      </c>
      <c r="K8" s="19"/>
      <c r="M8" s="10" t="s">
        <v>19</v>
      </c>
    </row>
    <row r="9" spans="1:13" x14ac:dyDescent="0.2">
      <c r="A9" s="8" t="s">
        <v>45</v>
      </c>
      <c r="C9" s="8" t="s">
        <v>38</v>
      </c>
      <c r="E9" s="8"/>
      <c r="G9" s="8"/>
      <c r="I9" s="12">
        <f t="shared" ca="1" si="0"/>
        <v>45730</v>
      </c>
      <c r="K9" s="19"/>
      <c r="M9" s="10" t="s">
        <v>20</v>
      </c>
    </row>
    <row r="10" spans="1:13" x14ac:dyDescent="0.2">
      <c r="A10" s="8"/>
      <c r="C10" s="8" t="s">
        <v>75</v>
      </c>
      <c r="E10" s="8"/>
      <c r="G10" s="8"/>
      <c r="I10" s="12">
        <f t="shared" ca="1" si="0"/>
        <v>45729</v>
      </c>
      <c r="K10" s="19"/>
    </row>
    <row r="11" spans="1:13" x14ac:dyDescent="0.2">
      <c r="A11" s="8"/>
      <c r="C11" s="8" t="s">
        <v>76</v>
      </c>
      <c r="E11" s="8"/>
      <c r="G11" s="8"/>
      <c r="I11" s="12">
        <f t="shared" ref="I11:I17" ca="1" si="1">I10-1</f>
        <v>45728</v>
      </c>
      <c r="K11" s="19"/>
    </row>
    <row r="12" spans="1:13" x14ac:dyDescent="0.2">
      <c r="A12" s="8"/>
      <c r="C12" s="8"/>
      <c r="E12" s="8"/>
      <c r="G12" s="8"/>
      <c r="I12" s="12">
        <f t="shared" ca="1" si="1"/>
        <v>45727</v>
      </c>
    </row>
    <row r="13" spans="1:13" x14ac:dyDescent="0.2">
      <c r="A13" s="8"/>
      <c r="C13" s="8"/>
      <c r="E13" s="8"/>
      <c r="G13" s="8"/>
      <c r="I13" s="12">
        <f t="shared" ca="1" si="1"/>
        <v>45726</v>
      </c>
    </row>
    <row r="14" spans="1:13" x14ac:dyDescent="0.2">
      <c r="A14" s="8"/>
      <c r="C14" s="8"/>
      <c r="E14" s="8"/>
      <c r="G14" s="8"/>
      <c r="I14" s="12">
        <f t="shared" ca="1" si="1"/>
        <v>45725</v>
      </c>
    </row>
    <row r="15" spans="1:13" x14ac:dyDescent="0.2">
      <c r="A15" s="8"/>
      <c r="C15" s="8"/>
      <c r="E15" s="8"/>
      <c r="G15" s="8"/>
      <c r="I15" s="12">
        <f t="shared" ca="1" si="1"/>
        <v>45724</v>
      </c>
    </row>
    <row r="16" spans="1:13" x14ac:dyDescent="0.2">
      <c r="A16" s="8"/>
      <c r="C16" s="8"/>
      <c r="E16" s="8"/>
      <c r="G16" s="8"/>
      <c r="I16" s="12">
        <f t="shared" ca="1" si="1"/>
        <v>45723</v>
      </c>
    </row>
    <row r="17" spans="1:9" x14ac:dyDescent="0.2">
      <c r="A17" s="8"/>
      <c r="C17" s="8"/>
      <c r="E17" s="8"/>
      <c r="G17" s="8"/>
      <c r="I17" s="12">
        <f t="shared" ca="1" si="1"/>
        <v>45722</v>
      </c>
    </row>
    <row r="18" spans="1:9" x14ac:dyDescent="0.2">
      <c r="A18" s="8"/>
      <c r="C18" s="8"/>
      <c r="E18" s="8"/>
      <c r="G18" s="8"/>
      <c r="I18" s="11"/>
    </row>
    <row r="19" spans="1:9" x14ac:dyDescent="0.2">
      <c r="A19" s="8"/>
      <c r="C19" s="8"/>
      <c r="E19" s="8"/>
      <c r="G19" s="8"/>
      <c r="I19" s="11"/>
    </row>
    <row r="20" spans="1:9" x14ac:dyDescent="0.2">
      <c r="A20" s="8"/>
      <c r="C20" s="8"/>
      <c r="E20" s="8"/>
      <c r="G20" s="8"/>
      <c r="I20" s="11"/>
    </row>
    <row r="21" spans="1:9" x14ac:dyDescent="0.2">
      <c r="A21" s="8"/>
      <c r="C21" s="8"/>
      <c r="E21" s="8"/>
      <c r="G21" s="8"/>
      <c r="I21" s="11"/>
    </row>
    <row r="22" spans="1:9" x14ac:dyDescent="0.2">
      <c r="A22" s="8"/>
      <c r="C22" s="8"/>
      <c r="E22" s="8"/>
      <c r="G22" s="8"/>
      <c r="I22" s="11"/>
    </row>
    <row r="23" spans="1:9" x14ac:dyDescent="0.2">
      <c r="A23" s="8"/>
      <c r="C23" s="8"/>
      <c r="E23" s="8"/>
      <c r="G23" s="8"/>
    </row>
    <row r="24" spans="1:9" x14ac:dyDescent="0.2">
      <c r="A24" s="8"/>
      <c r="C24" s="8"/>
      <c r="E24" s="8"/>
      <c r="G24" s="8"/>
    </row>
    <row r="25" spans="1:9" x14ac:dyDescent="0.2">
      <c r="A25" s="8"/>
      <c r="C25" s="8"/>
      <c r="E25" s="8"/>
      <c r="G25" s="8"/>
    </row>
    <row r="26" spans="1:9" x14ac:dyDescent="0.2">
      <c r="A26" s="8"/>
      <c r="C26" s="8"/>
      <c r="E26" s="8"/>
      <c r="G26" s="8"/>
    </row>
    <row r="27" spans="1:9" x14ac:dyDescent="0.2">
      <c r="A27" s="8"/>
      <c r="C27" s="8"/>
      <c r="E27" s="8"/>
      <c r="G27" s="8"/>
    </row>
    <row r="28" spans="1:9" x14ac:dyDescent="0.2">
      <c r="A28" s="8"/>
      <c r="C28" s="8"/>
      <c r="E28" s="8"/>
      <c r="G28" s="8"/>
    </row>
    <row r="29" spans="1:9" x14ac:dyDescent="0.2">
      <c r="A29" s="8"/>
      <c r="C29" s="8"/>
      <c r="E29" s="8"/>
      <c r="G29" s="8"/>
    </row>
    <row r="30" spans="1:9" x14ac:dyDescent="0.2">
      <c r="A30" s="8"/>
      <c r="C30" s="8"/>
      <c r="E30" s="8"/>
      <c r="G30" s="8"/>
    </row>
    <row r="31" spans="1:9" x14ac:dyDescent="0.2">
      <c r="A31" s="8"/>
      <c r="C31" s="8"/>
      <c r="E31" s="8"/>
      <c r="G31" s="8"/>
    </row>
    <row r="32" spans="1:9" x14ac:dyDescent="0.2">
      <c r="A32" s="8"/>
      <c r="C32" s="8"/>
      <c r="E32" s="8"/>
      <c r="G32" s="8"/>
    </row>
    <row r="33" spans="1:7" x14ac:dyDescent="0.2">
      <c r="A33" s="8"/>
      <c r="C33" s="8"/>
      <c r="E33" s="8"/>
      <c r="G33" s="8"/>
    </row>
    <row r="34" spans="1:7" x14ac:dyDescent="0.2">
      <c r="A34" s="8"/>
      <c r="C34" s="8"/>
      <c r="E34" s="8"/>
      <c r="G34" s="8"/>
    </row>
    <row r="35" spans="1:7" x14ac:dyDescent="0.2">
      <c r="A35" s="8"/>
      <c r="C35" s="8"/>
      <c r="E35" s="8"/>
      <c r="G35" s="8"/>
    </row>
    <row r="36" spans="1:7" x14ac:dyDescent="0.2">
      <c r="A36" s="8"/>
      <c r="C36" s="8"/>
      <c r="E36" s="8"/>
      <c r="G36" s="8"/>
    </row>
    <row r="37" spans="1:7" x14ac:dyDescent="0.2">
      <c r="A37" s="8"/>
      <c r="C37" s="8"/>
      <c r="E37" s="8"/>
      <c r="G37" s="8"/>
    </row>
  </sheetData>
  <pageMargins left="0.7" right="0.7" top="0.75" bottom="0.7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8</vt:i4>
      </vt:variant>
    </vt:vector>
  </HeadingPairs>
  <TitlesOfParts>
    <vt:vector size="13" baseType="lpstr">
      <vt:lpstr>CASH</vt:lpstr>
      <vt:lpstr>CHECK</vt:lpstr>
      <vt:lpstr>CREDIT</vt:lpstr>
      <vt:lpstr>SAVE</vt:lpstr>
      <vt:lpstr>Settings</vt:lpstr>
      <vt:lpstr>CASH!Print_Area</vt:lpstr>
      <vt:lpstr>CHECK!Print_Area</vt:lpstr>
      <vt:lpstr>CREDIT!Print_Area</vt:lpstr>
      <vt:lpstr>SAVE!Print_Area</vt:lpstr>
      <vt:lpstr>CASH!Print_Titles</vt:lpstr>
      <vt:lpstr>CHECK!Print_Titles</vt:lpstr>
      <vt:lpstr>CREDIT!Print_Titles</vt:lpstr>
      <vt:lpstr>SAVE!Print_Titles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Money Tracker</dc:title>
  <dc:creator>Vertex42.com</dc:creator>
  <dc:description>(c) 2017 Vertex42 LLC. All Rights Reserved.</dc:description>
  <cp:lastModifiedBy>Samrat pal</cp:lastModifiedBy>
  <cp:lastPrinted>2017-02-02T18:17:20Z</cp:lastPrinted>
  <dcterms:created xsi:type="dcterms:W3CDTF">2007-12-24T15:22:31Z</dcterms:created>
  <dcterms:modified xsi:type="dcterms:W3CDTF">2025-03-19T18:34:40Z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2017 Vertex42 LLC</vt:lpwstr>
  </property>
  <property fmtid="{D5CDD505-2E9C-101B-9397-08002B2CF9AE}" pid="3" name="Version">
    <vt:lpwstr>1.0.0</vt:lpwstr>
  </property>
  <property fmtid="{D5CDD505-2E9C-101B-9397-08002B2CF9AE}" pid="4" name="Source">
    <vt:lpwstr>https://www.vertex42.com/ExcelTemplates/money-tracker.html</vt:lpwstr>
  </property>
</Properties>
</file>