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BDF0AF6F-AF30-47F8-B706-CC50667DDB75}" xr6:coauthVersionLast="47" xr6:coauthVersionMax="47" xr10:uidLastSave="{00000000-0000-0000-0000-000000000000}"/>
  <bookViews>
    <workbookView xWindow="-120" yWindow="-120" windowWidth="20730" windowHeight="11160" xr2:uid="{00000000-000D-0000-FFFF-FFFF00000000}"/>
  </bookViews>
  <sheets>
    <sheet name="ProjectPlan" sheetId="11" r:id="rId1"/>
    <sheet name="Help" sheetId="2" r:id="rId2"/>
    <sheet name="©" sheetId="10" r:id="rId3"/>
  </sheets>
  <definedNames>
    <definedName name="nextDate">#REF!</definedName>
    <definedName name="pEnd">#REF!</definedName>
    <definedName name="_xlnm.Print_Titles" localSheetId="0">ProjectPlan!$6:$7</definedName>
    <definedName name="thisDate">#REF!</definedName>
    <definedName name="valuevx">42.314159</definedName>
    <definedName name="vertex42_copyright" hidden="1">"© 2017 Vertex42 LLC"</definedName>
    <definedName name="vertex42_id" hidden="1">"project-planner.xlsx"</definedName>
    <definedName name="vertex42_title" hidden="1">"Project Planner Template"</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8" i="11" l="1"/>
  <c r="F19" i="11" s="1"/>
  <c r="G19" i="11" s="1"/>
  <c r="F20" i="11" s="1"/>
  <c r="G20" i="11" s="1"/>
  <c r="F21" i="11" s="1"/>
  <c r="G21" i="11" s="1"/>
  <c r="F22" i="11" s="1"/>
  <c r="G22" i="11" s="1"/>
  <c r="F23" i="11" s="1"/>
  <c r="G23" i="11" s="1"/>
  <c r="I18" i="11" l="1"/>
  <c r="J18" i="11" s="1"/>
  <c r="I19" i="11" s="1"/>
  <c r="J19" i="11" s="1"/>
  <c r="I20" i="11" s="1"/>
  <c r="J20" i="11" s="1"/>
  <c r="I21" i="11" s="1"/>
  <c r="J21" i="11" s="1"/>
  <c r="I22" i="11" s="1"/>
  <c r="J22" i="11" s="1"/>
  <c r="I23" i="11" s="1"/>
  <c r="J23" i="11" s="1"/>
  <c r="J14" i="11"/>
  <c r="I15" i="11" s="1"/>
  <c r="J15" i="11" s="1"/>
  <c r="I16" i="11" s="1"/>
  <c r="J13" i="11"/>
  <c r="I11" i="11"/>
  <c r="J11" i="11" s="1"/>
  <c r="J10" i="11"/>
  <c r="G10" i="11"/>
  <c r="J16" i="11" l="1"/>
  <c r="J9" i="11" s="1"/>
  <c r="I9" i="11"/>
  <c r="H10" i="11"/>
  <c r="F11" i="11"/>
  <c r="K28" i="11"/>
  <c r="H28" i="11"/>
  <c r="K27" i="11"/>
  <c r="H27" i="11"/>
  <c r="K26" i="11"/>
  <c r="H26" i="11"/>
  <c r="K25" i="11"/>
  <c r="H25" i="11"/>
  <c r="K24" i="11"/>
  <c r="H24" i="11"/>
  <c r="K17" i="11"/>
  <c r="H17" i="11"/>
  <c r="K10" i="11"/>
  <c r="K8" i="11"/>
  <c r="H8" i="11"/>
  <c r="L7" i="11"/>
  <c r="M7" i="11" s="1"/>
  <c r="N7" i="11" s="1"/>
  <c r="O7" i="11" s="1"/>
  <c r="P7" i="11" s="1"/>
  <c r="Q7" i="11" s="1"/>
  <c r="R7" i="11" s="1"/>
  <c r="S7" i="11" s="1"/>
  <c r="T7" i="11" s="1"/>
  <c r="U7" i="11" s="1"/>
  <c r="V7" i="11" s="1"/>
  <c r="W7" i="11" s="1"/>
  <c r="X7" i="11" s="1"/>
  <c r="Y7" i="11" s="1"/>
  <c r="Z7" i="11" s="1"/>
  <c r="AA7" i="11" s="1"/>
  <c r="AB7" i="11" s="1"/>
  <c r="AC7" i="11" s="1"/>
  <c r="AD7" i="11" s="1"/>
  <c r="AE7" i="11" s="1"/>
  <c r="AF7" i="11" s="1"/>
  <c r="AG7" i="11" s="1"/>
  <c r="AH7" i="11" s="1"/>
  <c r="AI7" i="11" s="1"/>
  <c r="AJ7" i="11" s="1"/>
  <c r="AK7" i="11" s="1"/>
  <c r="AL7" i="11" s="1"/>
  <c r="AM7" i="11" s="1"/>
  <c r="AN7" i="11" s="1"/>
  <c r="AO7" i="11" s="1"/>
  <c r="AP7" i="11" s="1"/>
  <c r="AQ7" i="11" s="1"/>
  <c r="AR7" i="11" s="1"/>
  <c r="AS7" i="11" s="1"/>
  <c r="AT7" i="11" s="1"/>
  <c r="AU7" i="11" s="1"/>
  <c r="AV7" i="11" s="1"/>
  <c r="AW7" i="11" s="1"/>
  <c r="AX7" i="11" s="1"/>
  <c r="AY7" i="11" s="1"/>
  <c r="AZ7" i="11" s="1"/>
  <c r="BA7" i="11" s="1"/>
  <c r="BB7" i="11" s="1"/>
  <c r="BC7" i="11" s="1"/>
  <c r="BD7" i="11" s="1"/>
  <c r="BE7" i="11" s="1"/>
  <c r="BF7" i="11" s="1"/>
  <c r="BG7" i="11" s="1"/>
  <c r="BH7" i="11" s="1"/>
  <c r="BI7" i="11" s="1"/>
  <c r="BJ7" i="11" s="1"/>
  <c r="BK7" i="11" s="1"/>
  <c r="BL7" i="11" s="1"/>
  <c r="BM7" i="11" s="1"/>
  <c r="L5" i="11"/>
  <c r="M5" i="11" s="1"/>
  <c r="G11" i="11" l="1"/>
  <c r="H11" i="11" s="1"/>
  <c r="M6" i="11"/>
  <c r="N5" i="11"/>
  <c r="L6" i="11"/>
  <c r="F12" i="11" l="1"/>
  <c r="N6" i="11"/>
  <c r="O5" i="11"/>
  <c r="G12" i="11" l="1"/>
  <c r="F14" i="11"/>
  <c r="O6" i="11"/>
  <c r="P5" i="11"/>
  <c r="K11" i="11"/>
  <c r="F13" i="11" l="1"/>
  <c r="G14" i="11"/>
  <c r="F15" i="11" s="1"/>
  <c r="H12" i="11"/>
  <c r="K12" i="11"/>
  <c r="Q5" i="11"/>
  <c r="P6" i="11"/>
  <c r="G13" i="11" l="1"/>
  <c r="G15" i="11"/>
  <c r="F16" i="11" s="1"/>
  <c r="H14" i="11"/>
  <c r="R5" i="11"/>
  <c r="Q6" i="11"/>
  <c r="H15" i="11" l="1"/>
  <c r="G16" i="11"/>
  <c r="H16" i="11" s="1"/>
  <c r="F9" i="11"/>
  <c r="H13" i="11"/>
  <c r="K14" i="11"/>
  <c r="S5" i="11"/>
  <c r="R6" i="11"/>
  <c r="G9" i="11" l="1"/>
  <c r="H9" i="11" s="1"/>
  <c r="K16" i="11"/>
  <c r="K15" i="11"/>
  <c r="T5" i="11"/>
  <c r="S6" i="11"/>
  <c r="K13" i="11"/>
  <c r="K9" i="11" l="1"/>
  <c r="U5" i="11"/>
  <c r="T6" i="11"/>
  <c r="U6" i="11" l="1"/>
  <c r="V5" i="11"/>
  <c r="V6" i="11" l="1"/>
  <c r="W5" i="11"/>
  <c r="W6" i="11" l="1"/>
  <c r="X5" i="11"/>
  <c r="Y5" i="11" l="1"/>
  <c r="X6" i="11"/>
  <c r="Z5" i="11" l="1"/>
  <c r="Y6" i="11"/>
  <c r="AA5" i="11" l="1"/>
  <c r="Z6" i="11"/>
  <c r="AB5" i="11" l="1"/>
  <c r="AA6" i="11"/>
  <c r="AC5" i="11" l="1"/>
  <c r="AB6" i="11"/>
  <c r="AD5" i="11" l="1"/>
  <c r="AC6" i="11"/>
  <c r="AD6" i="11" l="1"/>
  <c r="AE5" i="11"/>
  <c r="AE6" i="11" l="1"/>
  <c r="AF5" i="11"/>
  <c r="AG5" i="11" l="1"/>
  <c r="AF6" i="11"/>
  <c r="AH5" i="11" l="1"/>
  <c r="AG6" i="11"/>
  <c r="AI5" i="11" l="1"/>
  <c r="AH6" i="11"/>
  <c r="AJ5" i="11" l="1"/>
  <c r="AI6" i="11"/>
  <c r="AK5" i="11" l="1"/>
  <c r="AJ6" i="11"/>
  <c r="AK6" i="11" l="1"/>
  <c r="AL5" i="11"/>
  <c r="AL6" i="11" l="1"/>
  <c r="AM5" i="11"/>
  <c r="AN5" i="11" l="1"/>
  <c r="AM6" i="11"/>
  <c r="AO5" i="11" l="1"/>
  <c r="AN6" i="11"/>
  <c r="AP5" i="11" l="1"/>
  <c r="AO6" i="11"/>
  <c r="AQ5" i="11" l="1"/>
  <c r="AP6" i="11"/>
  <c r="AR5" i="11" l="1"/>
  <c r="AQ6" i="11"/>
  <c r="AS5" i="11" l="1"/>
  <c r="AR6" i="11"/>
  <c r="AS6" i="11" l="1"/>
  <c r="AT5" i="11"/>
  <c r="AT6" i="11" l="1"/>
  <c r="AU5" i="11"/>
  <c r="AV5" i="11" l="1"/>
  <c r="AU6" i="11"/>
  <c r="AW5" i="11" l="1"/>
  <c r="AV6" i="11"/>
  <c r="AX5" i="11" l="1"/>
  <c r="AW6" i="11"/>
  <c r="AY5" i="11" l="1"/>
  <c r="AX6" i="11"/>
  <c r="AZ5" i="11" l="1"/>
  <c r="AY6" i="11"/>
  <c r="BA5" i="11" l="1"/>
  <c r="AZ6" i="11"/>
  <c r="BA6" i="11" l="1"/>
  <c r="BB5" i="11"/>
  <c r="BB6" i="11" l="1"/>
  <c r="BC5" i="11"/>
  <c r="BC6" i="11" l="1"/>
  <c r="BD5" i="11"/>
  <c r="BE5" i="11" l="1"/>
  <c r="BD6" i="11"/>
  <c r="BF5" i="11" l="1"/>
  <c r="BE6" i="11"/>
  <c r="BG5" i="11" l="1"/>
  <c r="BF6" i="11"/>
  <c r="BH5" i="11" l="1"/>
  <c r="BG6" i="11"/>
  <c r="BI5" i="11" l="1"/>
  <c r="BH6" i="11"/>
  <c r="BI6" i="11" l="1"/>
  <c r="BJ5" i="11"/>
  <c r="BJ6" i="11" l="1"/>
  <c r="BK5" i="11"/>
  <c r="BK6" i="11" l="1"/>
  <c r="BL5" i="11"/>
  <c r="BM5" i="11" l="1"/>
  <c r="BL6" i="11"/>
  <c r="BN5" i="11" l="1"/>
  <c r="BN6" i="11" s="1"/>
  <c r="BM6" i="11"/>
</calcChain>
</file>

<file path=xl/sharedStrings.xml><?xml version="1.0" encoding="utf-8"?>
<sst xmlns="http://schemas.openxmlformats.org/spreadsheetml/2006/main" count="65" uniqueCount="57">
  <si>
    <t>HELP</t>
  </si>
  <si>
    <t>About</t>
  </si>
  <si>
    <t>This spreadsheet, including all worksheets and associated content is a copyrighted work under the United States and other copyright laws.</t>
  </si>
  <si>
    <t>https://www.vertex42.com/licensing/EULA_privateuse.html</t>
  </si>
  <si>
    <t>Conditional Formatting</t>
  </si>
  <si>
    <t>To edit conditional formatting rules, go to Conditional Formatting &gt; Manage Rules and select "This Worksheet" to see and edit all the rules.</t>
  </si>
  <si>
    <t>Adding More Rows</t>
  </si>
  <si>
    <t>[42]</t>
  </si>
  <si>
    <t>PLAN
START</t>
  </si>
  <si>
    <t>PLAN
END</t>
  </si>
  <si>
    <t>TASK DESCRIPTION</t>
  </si>
  <si>
    <t>Phase 1 Title</t>
  </si>
  <si>
    <t>Task 3</t>
  </si>
  <si>
    <t>Task 4</t>
  </si>
  <si>
    <t>Task 5</t>
  </si>
  <si>
    <t>Phase 2 Title</t>
  </si>
  <si>
    <t>Task 1</t>
  </si>
  <si>
    <t>Task 2</t>
  </si>
  <si>
    <t>Task 6</t>
  </si>
  <si>
    <t>When you insert new rows, you should insert a blank row between rows that have the formatting you want. If you do that, the formatting will be copied automatically.</t>
  </si>
  <si>
    <t>Insert new rows ABOVE this one</t>
  </si>
  <si>
    <t>Adding More Columns to the Gantt Chart</t>
  </si>
  <si>
    <t>Want more features?</t>
  </si>
  <si>
    <t>© 2017 Vertex42 LLC</t>
  </si>
  <si>
    <t>By Vertex42.com</t>
  </si>
  <si>
    <t>Do not submit copies or modifications of this template to any website or online template gallery.</t>
  </si>
  <si>
    <t>Please review the following license agreement to learn how you may or may not use this template. Thank you.</t>
  </si>
  <si>
    <t>Project Start:</t>
  </si>
  <si>
    <t>WBS</t>
  </si>
  <si>
    <t>Bill</t>
  </si>
  <si>
    <t>Sue</t>
  </si>
  <si>
    <t>ACTUAL
END</t>
  </si>
  <si>
    <t>ACTUAL
START</t>
  </si>
  <si>
    <t>PLAN
DAYS</t>
  </si>
  <si>
    <t>ACTUAL
DAYS</t>
  </si>
  <si>
    <t>PROGRESS</t>
  </si>
  <si>
    <t>Display:</t>
  </si>
  <si>
    <t>Display Period:</t>
  </si>
  <si>
    <t>Weekly</t>
  </si>
  <si>
    <t>ASSIGNED
TO</t>
  </si>
  <si>
    <t>https://www.vertex42.com/ExcelTemplates/project-planner-template.html</t>
  </si>
  <si>
    <t>Text Within the Gantt Chart</t>
  </si>
  <si>
    <t>You can enter text within the gantt chart area, but that text does not move if you adjust the start/end dates or use the scroll bar.</t>
  </si>
  <si>
    <t>If you want to increase the time span shown in chart, you can add columns to the right of the Gantt chart by copying and pasting entire columns.</t>
  </si>
  <si>
    <t>The bars of the Gantt chart are created using conditional formatting. This spreadsheet is not designed to allow you to change the colors for different bars. Use Gantt Chart Pro if you want to do that.</t>
  </si>
  <si>
    <t>Other Templates</t>
  </si>
  <si>
    <t>Visit Vertex42.com to find other project management templates.</t>
  </si>
  <si>
    <t>Project Planner Template</t>
  </si>
  <si>
    <t>Do not delete this worksheet.</t>
  </si>
  <si>
    <t>PROJECT TITLE</t>
  </si>
  <si>
    <t>[Project Lead]</t>
  </si>
  <si>
    <t>[Company Name]</t>
  </si>
  <si>
    <t>Phase 1 Milestone</t>
  </si>
  <si>
    <t>Learn About Gantt Chart Template Pro</t>
  </si>
  <si>
    <t>Project Management Templates</t>
  </si>
  <si>
    <t>BUDGET</t>
  </si>
  <si>
    <t>This project planner template was designed to provide a simple way to create a project schedule with a Gantt chart that shows both planned and actual dates. Other than that, it contains very few features, which may be great if you want something simple.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</si>
</sst>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0.00_);_(* \(#,##0.00\);_(* &quot;-&quot;??_);_(@_)"/>
    <numFmt numFmtId="164" formatCode="m/d/yy;@"/>
    <numFmt numFmtId="165" formatCode="ddd\,\ m/d/yyyy"/>
    <numFmt numFmtId="166" formatCode="_(* #,##0_);_(* \(#,##0\);_(* &quot;-&quot;??_);_(@_)"/>
  </numFmts>
  <fonts count="31" x14ac:knownFonts="1">
    <font>
      <sz val="11"/>
      <color theme="1"/>
      <name val="Arial"/>
      <family val="2"/>
      <scheme val="minor"/>
    </font>
    <font>
      <b/>
      <sz val="20"/>
      <color theme="4" tint="-0.249977111117893"/>
      <name val="Arial"/>
      <family val="2"/>
      <scheme val="major"/>
    </font>
    <font>
      <sz val="10"/>
      <name val="Arial"/>
      <family val="2"/>
      <scheme val="minor"/>
    </font>
    <font>
      <sz val="18"/>
      <name val="Arial"/>
      <family val="2"/>
    </font>
    <font>
      <sz val="10"/>
      <name val="Arial"/>
      <family val="2"/>
    </font>
    <font>
      <b/>
      <sz val="11"/>
      <name val="Arial"/>
      <family val="2"/>
      <scheme val="minor"/>
    </font>
    <font>
      <sz val="11"/>
      <name val="Arial"/>
      <family val="2"/>
    </font>
    <font>
      <u/>
      <sz val="11"/>
      <color indexed="12"/>
      <name val="Arial"/>
      <family val="2"/>
    </font>
    <font>
      <sz val="10"/>
      <color theme="1"/>
      <name val="Arial"/>
      <family val="2"/>
      <scheme val="minor"/>
    </font>
    <font>
      <sz val="10"/>
      <color theme="1" tint="0.499984740745262"/>
      <name val="Arial"/>
      <family val="2"/>
      <scheme val="minor"/>
    </font>
    <font>
      <sz val="11"/>
      <name val="Arial"/>
      <family val="2"/>
      <scheme val="minor"/>
    </font>
    <font>
      <b/>
      <sz val="11"/>
      <color theme="1"/>
      <name val="Arial"/>
      <family val="2"/>
      <scheme val="minor"/>
    </font>
    <font>
      <b/>
      <sz val="9"/>
      <color theme="0"/>
      <name val="Arial"/>
      <family val="2"/>
      <scheme val="minor"/>
    </font>
    <font>
      <sz val="12"/>
      <color theme="1"/>
      <name val="Arial"/>
      <family val="2"/>
      <scheme val="minor"/>
    </font>
    <font>
      <sz val="1"/>
      <color theme="0"/>
      <name val="Arial"/>
      <family val="2"/>
      <scheme val="minor"/>
    </font>
    <font>
      <sz val="16"/>
      <color theme="1"/>
      <name val="Arial"/>
      <family val="2"/>
      <scheme val="minor"/>
    </font>
    <font>
      <i/>
      <sz val="9"/>
      <color theme="1"/>
      <name val="Arial"/>
      <family val="2"/>
      <scheme val="minor"/>
    </font>
    <font>
      <b/>
      <u/>
      <sz val="12"/>
      <color rgb="FF0070C0"/>
      <name val="Arial"/>
      <family val="2"/>
    </font>
    <font>
      <sz val="18"/>
      <color theme="4"/>
      <name val="Arial"/>
      <family val="2"/>
    </font>
    <font>
      <sz val="12"/>
      <name val="Arial"/>
      <family val="2"/>
    </font>
    <font>
      <b/>
      <sz val="12"/>
      <name val="Arial"/>
      <family val="2"/>
    </font>
    <font>
      <u/>
      <sz val="12"/>
      <color indexed="12"/>
      <name val="Arial"/>
      <family val="2"/>
    </font>
    <font>
      <b/>
      <sz val="12"/>
      <color theme="1"/>
      <name val="Arial"/>
      <family val="2"/>
    </font>
    <font>
      <sz val="8"/>
      <color theme="1"/>
      <name val="Arial"/>
      <family val="2"/>
      <scheme val="minor"/>
    </font>
    <font>
      <sz val="11"/>
      <color theme="0" tint="-0.14999847407452621"/>
      <name val="Arial"/>
      <family val="2"/>
      <scheme val="minor"/>
    </font>
    <font>
      <sz val="10"/>
      <color theme="0" tint="-0.499984740745262"/>
      <name val="Arial"/>
      <family val="2"/>
      <scheme val="minor"/>
    </font>
    <font>
      <sz val="11"/>
      <color theme="1"/>
      <name val="Arial"/>
      <family val="2"/>
      <scheme val="minor"/>
    </font>
    <font>
      <b/>
      <sz val="10"/>
      <color theme="1"/>
      <name val="Arial"/>
      <family val="2"/>
      <scheme val="minor"/>
    </font>
    <font>
      <i/>
      <sz val="10"/>
      <color theme="1"/>
      <name val="Arial"/>
      <family val="2"/>
      <scheme val="minor"/>
    </font>
    <font>
      <b/>
      <sz val="20"/>
      <color theme="4"/>
      <name val="Arial"/>
      <family val="2"/>
      <scheme val="major"/>
    </font>
    <font>
      <sz val="9"/>
      <color theme="1" tint="0.499984740745262"/>
      <name val="Arial"/>
      <family val="2"/>
      <scheme val="minor"/>
    </font>
  </fonts>
  <fills count="8">
    <fill>
      <patternFill patternType="none"/>
    </fill>
    <fill>
      <patternFill patternType="gray125"/>
    </fill>
    <fill>
      <patternFill patternType="solid">
        <fgColor theme="0" tint="-4.9989318521683403E-2"/>
        <bgColor indexed="64"/>
      </patternFill>
    </fill>
    <fill>
      <patternFill patternType="solid">
        <fgColor theme="4"/>
        <bgColor theme="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4" tint="0.39997558519241921"/>
        <bgColor indexed="64"/>
      </patternFill>
    </fill>
    <fill>
      <patternFill patternType="darkUp">
        <fgColor theme="1" tint="0.499984740745262"/>
        <bgColor theme="4" tint="0.39991454817346722"/>
      </patternFill>
    </fill>
  </fills>
  <borders count="14">
    <border>
      <left/>
      <right/>
      <top/>
      <bottom/>
      <diagonal/>
    </border>
    <border>
      <left/>
      <right/>
      <top style="thin">
        <color theme="0" tint="-0.34998626667073579"/>
      </top>
      <bottom/>
      <diagonal/>
    </border>
    <border>
      <left/>
      <right/>
      <top/>
      <bottom style="thin">
        <color theme="0" tint="-0.24994659260841701"/>
      </bottom>
      <diagonal/>
    </border>
    <border>
      <left style="thin">
        <color theme="0" tint="-0.14996795556505021"/>
      </left>
      <right style="thin">
        <color theme="0" tint="-0.14996795556505021"/>
      </right>
      <top style="medium">
        <color theme="0" tint="-0.14996795556505021"/>
      </top>
      <bottom style="medium">
        <color theme="0" tint="-0.14996795556505021"/>
      </bottom>
      <diagonal/>
    </border>
    <border>
      <left/>
      <right/>
      <top style="medium">
        <color theme="0" tint="-0.14996795556505021"/>
      </top>
      <bottom style="medium">
        <color theme="0" tint="-0.14996795556505021"/>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theme="4"/>
      </bottom>
      <diagonal/>
    </border>
    <border>
      <left style="thin">
        <color theme="0"/>
      </left>
      <right style="thin">
        <color theme="0"/>
      </right>
      <top/>
      <bottom style="thin">
        <color theme="0"/>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14996795556505021"/>
      </left>
      <right style="thin">
        <color theme="0" tint="-0.14996795556505021"/>
      </right>
      <top style="thin">
        <color theme="0" tint="-0.24994659260841701"/>
      </top>
      <bottom/>
      <diagonal/>
    </border>
    <border>
      <left style="thin">
        <color theme="0" tint="-0.14996795556505021"/>
      </left>
      <right style="thin">
        <color theme="0" tint="-0.14996795556505021"/>
      </right>
      <top/>
      <bottom style="medium">
        <color theme="0" tint="-0.14996795556505021"/>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s>
  <cellStyleXfs count="4">
    <xf numFmtId="0" fontId="0" fillId="0" borderId="0"/>
    <xf numFmtId="0" fontId="7" fillId="0" borderId="0" applyNumberFormat="0" applyFill="0" applyBorder="0" applyAlignment="0" applyProtection="0">
      <alignment vertical="top"/>
      <protection locked="0"/>
    </xf>
    <xf numFmtId="9" fontId="26" fillId="0" borderId="0" applyFont="0" applyFill="0" applyBorder="0" applyAlignment="0" applyProtection="0"/>
    <xf numFmtId="43" fontId="26" fillId="0" borderId="0" applyFont="0" applyFill="0" applyBorder="0" applyAlignment="0" applyProtection="0"/>
  </cellStyleXfs>
  <cellXfs count="75">
    <xf numFmtId="0" fontId="0" fillId="0" borderId="0" xfId="0"/>
    <xf numFmtId="0" fontId="1" fillId="0" borderId="0" xfId="0" applyFont="1" applyAlignment="1">
      <alignment horizontal="left"/>
    </xf>
    <xf numFmtId="0" fontId="2" fillId="0" borderId="0" xfId="0" applyFont="1"/>
    <xf numFmtId="0" fontId="3" fillId="2" borderId="0" xfId="0" applyFont="1" applyFill="1" applyAlignment="1">
      <alignment vertical="center"/>
    </xf>
    <xf numFmtId="0" fontId="4" fillId="2" borderId="0" xfId="0" applyFont="1" applyFill="1" applyAlignment="1">
      <alignment horizontal="right" vertical="center"/>
    </xf>
    <xf numFmtId="0" fontId="0" fillId="0" borderId="0" xfId="0" applyAlignment="1">
      <alignment vertical="top"/>
    </xf>
    <xf numFmtId="0" fontId="5" fillId="0" borderId="0" xfId="0" applyFont="1"/>
    <xf numFmtId="0" fontId="0" fillId="0" borderId="0" xfId="0" applyAlignment="1">
      <alignment vertical="top" wrapText="1"/>
    </xf>
    <xf numFmtId="0" fontId="0" fillId="0" borderId="0" xfId="0" applyAlignment="1">
      <alignment vertical="center"/>
    </xf>
    <xf numFmtId="0" fontId="2" fillId="0" borderId="0" xfId="0" applyFont="1" applyAlignment="1">
      <alignment horizontal="center"/>
    </xf>
    <xf numFmtId="0" fontId="0" fillId="0" borderId="0" xfId="0" applyAlignment="1">
      <alignment horizontal="center"/>
    </xf>
    <xf numFmtId="0" fontId="14" fillId="0" borderId="0" xfId="0" applyFont="1"/>
    <xf numFmtId="0" fontId="12" fillId="3" borderId="1" xfId="0" applyFont="1" applyFill="1" applyBorder="1" applyAlignment="1">
      <alignment horizontal="left" vertical="center" indent="1"/>
    </xf>
    <xf numFmtId="0" fontId="12" fillId="3" borderId="1" xfId="0" applyFont="1" applyFill="1" applyBorder="1" applyAlignment="1">
      <alignment horizontal="center" vertical="center" wrapText="1"/>
    </xf>
    <xf numFmtId="0" fontId="15" fillId="0" borderId="0" xfId="0" applyFont="1"/>
    <xf numFmtId="0" fontId="0" fillId="0" borderId="3" xfId="0" applyBorder="1" applyAlignment="1">
      <alignment horizontal="left" vertical="center" indent="1"/>
    </xf>
    <xf numFmtId="0" fontId="0" fillId="0" borderId="4" xfId="0" applyBorder="1" applyAlignment="1">
      <alignment vertical="center"/>
    </xf>
    <xf numFmtId="0" fontId="0" fillId="0" borderId="4" xfId="0" applyBorder="1" applyAlignment="1">
      <alignment horizontal="right" vertical="center"/>
    </xf>
    <xf numFmtId="0" fontId="0" fillId="2" borderId="4" xfId="0" applyFill="1" applyBorder="1" applyAlignment="1">
      <alignment vertical="center"/>
    </xf>
    <xf numFmtId="0" fontId="0" fillId="5" borderId="0" xfId="0" applyFill="1" applyAlignment="1">
      <alignment vertical="top" wrapText="1"/>
    </xf>
    <xf numFmtId="0" fontId="13" fillId="5" borderId="0" xfId="0" applyFont="1" applyFill="1" applyAlignment="1">
      <alignment horizontal="center" vertical="top" wrapText="1"/>
    </xf>
    <xf numFmtId="0" fontId="17" fillId="5" borderId="0" xfId="1" applyFont="1" applyFill="1" applyAlignment="1" applyProtection="1">
      <alignment horizontal="center" vertical="top" wrapText="1"/>
    </xf>
    <xf numFmtId="0" fontId="0" fillId="0" borderId="0" xfId="0" applyAlignment="1">
      <alignment horizontal="right"/>
    </xf>
    <xf numFmtId="0" fontId="4" fillId="0" borderId="5" xfId="0" applyFont="1" applyBorder="1"/>
    <xf numFmtId="0" fontId="18" fillId="0" borderId="6" xfId="0" applyFont="1" applyBorder="1" applyAlignment="1">
      <alignment horizontal="left" vertical="center"/>
    </xf>
    <xf numFmtId="0" fontId="0" fillId="0" borderId="5" xfId="0" applyBorder="1"/>
    <xf numFmtId="0" fontId="19" fillId="0" borderId="7" xfId="0" applyFont="1" applyBorder="1" applyAlignment="1">
      <alignment horizontal="left" wrapText="1" indent="1"/>
    </xf>
    <xf numFmtId="0" fontId="6" fillId="0" borderId="5" xfId="0" applyFont="1" applyBorder="1"/>
    <xf numFmtId="0" fontId="19" fillId="0" borderId="5" xfId="0" applyFont="1" applyBorder="1" applyAlignment="1">
      <alignment horizontal="left" wrapText="1"/>
    </xf>
    <xf numFmtId="0" fontId="20" fillId="0" borderId="5" xfId="0" applyFont="1" applyBorder="1" applyAlignment="1">
      <alignment horizontal="left" wrapText="1"/>
    </xf>
    <xf numFmtId="0" fontId="19" fillId="0" borderId="5" xfId="0" applyFont="1" applyBorder="1" applyAlignment="1">
      <alignment horizontal="left"/>
    </xf>
    <xf numFmtId="0" fontId="4" fillId="0" borderId="0" xfId="0" applyFont="1"/>
    <xf numFmtId="0" fontId="7" fillId="0" borderId="5" xfId="1" applyBorder="1" applyAlignment="1" applyProtection="1">
      <alignment horizontal="left" wrapText="1"/>
    </xf>
    <xf numFmtId="0" fontId="21" fillId="0" borderId="5" xfId="1" applyFont="1" applyBorder="1" applyAlignment="1" applyProtection="1">
      <alignment horizontal="left" wrapText="1"/>
    </xf>
    <xf numFmtId="0" fontId="0" fillId="0" borderId="0" xfId="0" applyAlignment="1">
      <alignment horizontal="right" vertical="center"/>
    </xf>
    <xf numFmtId="0" fontId="0" fillId="0" borderId="8" xfId="0" applyBorder="1" applyAlignment="1">
      <alignment horizontal="center" vertical="center"/>
    </xf>
    <xf numFmtId="14" fontId="24" fillId="0" borderId="2" xfId="0" applyNumberFormat="1" applyFont="1" applyBorder="1"/>
    <xf numFmtId="14" fontId="23" fillId="4" borderId="9" xfId="0" applyNumberFormat="1" applyFont="1" applyFill="1" applyBorder="1" applyAlignment="1">
      <alignment horizontal="center" vertical="center" wrapText="1"/>
    </xf>
    <xf numFmtId="0" fontId="8" fillId="6" borderId="10" xfId="0" applyFont="1" applyFill="1" applyBorder="1" applyAlignment="1">
      <alignment horizontal="center" vertical="center" shrinkToFit="1"/>
    </xf>
    <xf numFmtId="0" fontId="25" fillId="0" borderId="0" xfId="0" applyFont="1" applyAlignment="1">
      <alignment vertical="center"/>
    </xf>
    <xf numFmtId="0" fontId="0" fillId="0" borderId="3" xfId="0" applyBorder="1" applyAlignment="1">
      <alignment horizontal="center" vertical="center"/>
    </xf>
    <xf numFmtId="0" fontId="11" fillId="4" borderId="3" xfId="0" applyFont="1" applyFill="1" applyBorder="1" applyAlignment="1">
      <alignment horizontal="center" vertical="center"/>
    </xf>
    <xf numFmtId="0" fontId="16" fillId="2" borderId="3" xfId="0" applyFont="1" applyFill="1" applyBorder="1" applyAlignment="1">
      <alignment horizontal="center" vertical="center"/>
    </xf>
    <xf numFmtId="0" fontId="0" fillId="0" borderId="3" xfId="0" applyBorder="1" applyAlignment="1">
      <alignment horizontal="left" vertical="center"/>
    </xf>
    <xf numFmtId="0" fontId="11" fillId="4" borderId="3" xfId="0" applyFont="1" applyFill="1" applyBorder="1" applyAlignment="1">
      <alignment horizontal="left" vertical="center"/>
    </xf>
    <xf numFmtId="0" fontId="16" fillId="2" borderId="3" xfId="0" applyFont="1" applyFill="1" applyBorder="1" applyAlignment="1">
      <alignment horizontal="left" vertical="center"/>
    </xf>
    <xf numFmtId="0" fontId="8" fillId="0" borderId="3" xfId="0" applyFont="1" applyBorder="1" applyAlignment="1">
      <alignment horizontal="center" vertical="center"/>
    </xf>
    <xf numFmtId="0" fontId="27" fillId="4" borderId="3" xfId="0" applyFont="1" applyFill="1" applyBorder="1" applyAlignment="1">
      <alignment horizontal="center" vertical="center"/>
    </xf>
    <xf numFmtId="0" fontId="28" fillId="2" borderId="3" xfId="0" applyFont="1" applyFill="1" applyBorder="1" applyAlignment="1">
      <alignment horizontal="center" vertical="center"/>
    </xf>
    <xf numFmtId="0" fontId="12" fillId="3" borderId="1" xfId="0" applyFont="1" applyFill="1" applyBorder="1" applyAlignment="1">
      <alignment horizontal="center" vertical="center"/>
    </xf>
    <xf numFmtId="9" fontId="10" fillId="0" borderId="3" xfId="2" applyFont="1" applyFill="1" applyBorder="1" applyAlignment="1">
      <alignment horizontal="center" vertical="center"/>
    </xf>
    <xf numFmtId="9" fontId="10" fillId="4" borderId="3" xfId="2" applyFont="1" applyFill="1" applyBorder="1" applyAlignment="1">
      <alignment horizontal="center" vertical="center"/>
    </xf>
    <xf numFmtId="9" fontId="10" fillId="2" borderId="3" xfId="2" applyFont="1" applyFill="1" applyBorder="1" applyAlignment="1">
      <alignment horizontal="center" vertical="center"/>
    </xf>
    <xf numFmtId="164" fontId="0" fillId="0" borderId="3" xfId="0" applyNumberFormat="1" applyBorder="1" applyAlignment="1">
      <alignment horizontal="center" vertical="center"/>
    </xf>
    <xf numFmtId="164" fontId="10" fillId="0" borderId="3" xfId="0" applyNumberFormat="1" applyFont="1" applyBorder="1" applyAlignment="1">
      <alignment horizontal="center" vertical="center"/>
    </xf>
    <xf numFmtId="164" fontId="0" fillId="4" borderId="3" xfId="0" applyNumberFormat="1" applyFill="1" applyBorder="1" applyAlignment="1">
      <alignment horizontal="center" vertical="center"/>
    </xf>
    <xf numFmtId="164" fontId="10" fillId="4" borderId="3" xfId="0" applyNumberFormat="1" applyFont="1" applyFill="1" applyBorder="1" applyAlignment="1">
      <alignment horizontal="center" vertical="center"/>
    </xf>
    <xf numFmtId="164" fontId="9" fillId="2" borderId="3" xfId="0" applyNumberFormat="1" applyFont="1" applyFill="1" applyBorder="1" applyAlignment="1">
      <alignment horizontal="left" vertical="center"/>
    </xf>
    <xf numFmtId="164" fontId="10" fillId="2" borderId="3" xfId="0" applyNumberFormat="1" applyFont="1" applyFill="1" applyBorder="1" applyAlignment="1">
      <alignment horizontal="center" vertical="center"/>
    </xf>
    <xf numFmtId="0" fontId="29" fillId="0" borderId="0" xfId="0" applyFont="1" applyAlignment="1">
      <alignment horizontal="left"/>
    </xf>
    <xf numFmtId="0" fontId="0" fillId="0" borderId="11" xfId="0" applyBorder="1" applyAlignment="1">
      <alignment horizontal="center" vertical="center"/>
    </xf>
    <xf numFmtId="0" fontId="10" fillId="0" borderId="3" xfId="0" applyFont="1" applyBorder="1" applyAlignment="1">
      <alignment horizontal="center" vertical="center"/>
    </xf>
    <xf numFmtId="0" fontId="10" fillId="4" borderId="3" xfId="0" applyFont="1" applyFill="1" applyBorder="1" applyAlignment="1">
      <alignment horizontal="center" vertical="center"/>
    </xf>
    <xf numFmtId="0" fontId="10" fillId="2" borderId="3" xfId="0" applyFont="1" applyFill="1" applyBorder="1" applyAlignment="1">
      <alignment horizontal="center" vertical="center"/>
    </xf>
    <xf numFmtId="0" fontId="22" fillId="0" borderId="5" xfId="0" applyFont="1" applyBorder="1" applyAlignment="1">
      <alignment horizontal="left" wrapText="1"/>
    </xf>
    <xf numFmtId="0" fontId="2" fillId="0" borderId="0" xfId="0" applyFont="1" applyAlignment="1">
      <alignment horizontal="left"/>
    </xf>
    <xf numFmtId="0" fontId="7" fillId="0" borderId="0" xfId="1" applyAlignment="1" applyProtection="1"/>
    <xf numFmtId="0" fontId="30" fillId="0" borderId="0" xfId="0" applyFont="1" applyAlignment="1">
      <alignment horizontal="left"/>
    </xf>
    <xf numFmtId="166" fontId="0" fillId="0" borderId="3" xfId="3" applyNumberFormat="1" applyFont="1" applyFill="1" applyBorder="1" applyAlignment="1">
      <alignment horizontal="center" vertical="center"/>
    </xf>
    <xf numFmtId="166" fontId="11" fillId="4" borderId="3" xfId="3" applyNumberFormat="1" applyFont="1" applyFill="1" applyBorder="1" applyAlignment="1">
      <alignment horizontal="center" vertical="center"/>
    </xf>
    <xf numFmtId="166" fontId="16" fillId="2" borderId="3" xfId="3" applyNumberFormat="1" applyFont="1" applyFill="1" applyBorder="1" applyAlignment="1">
      <alignment horizontal="center" vertical="center"/>
    </xf>
    <xf numFmtId="0" fontId="12" fillId="7" borderId="1" xfId="0" applyFont="1" applyFill="1" applyBorder="1" applyAlignment="1">
      <alignment horizontal="center" vertical="center" wrapText="1"/>
    </xf>
    <xf numFmtId="165" fontId="0" fillId="0" borderId="12" xfId="0" applyNumberFormat="1" applyBorder="1" applyAlignment="1">
      <alignment horizontal="center" vertical="center"/>
    </xf>
    <xf numFmtId="165" fontId="0" fillId="0" borderId="13" xfId="0" applyNumberFormat="1" applyBorder="1" applyAlignment="1">
      <alignment horizontal="center" vertical="center"/>
    </xf>
    <xf numFmtId="0" fontId="7" fillId="0" borderId="0" xfId="1" applyAlignment="1" applyProtection="1">
      <alignment horizontal="right" vertical="top"/>
    </xf>
  </cellXfs>
  <cellStyles count="4">
    <cellStyle name="Comma" xfId="3" builtinId="3"/>
    <cellStyle name="Hyperlink" xfId="1" builtinId="8" customBuiltin="1"/>
    <cellStyle name="Normal" xfId="0" builtinId="0"/>
    <cellStyle name="Percent" xfId="2" builtinId="5"/>
  </cellStyles>
  <dxfs count="13">
    <dxf>
      <fill>
        <patternFill>
          <bgColor rgb="FF3969AD"/>
        </patternFill>
      </fill>
    </dxf>
    <dxf>
      <fill>
        <patternFill patternType="darkUp">
          <fgColor theme="1" tint="0.499984740745262"/>
        </patternFill>
      </fill>
    </dxf>
    <dxf>
      <border>
        <right style="thin">
          <color theme="0" tint="-0.14996795556505021"/>
        </right>
        <vertical/>
        <horizontal/>
      </border>
    </dxf>
    <dxf>
      <border>
        <left style="thin">
          <color rgb="FFC00000"/>
        </left>
        <right style="thin">
          <color rgb="FFC00000"/>
        </right>
        <vertical/>
        <horizontal/>
      </border>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oDoList" pivot="0" count="9" xr9:uid="{00000000-0011-0000-FFFF-FFFF00000000}">
      <tableStyleElement type="wholeTable" dxfId="12"/>
      <tableStyleElement type="headerRow" dxfId="11"/>
      <tableStyleElement type="totalRow" dxfId="10"/>
      <tableStyleElement type="firstColumn" dxfId="9"/>
      <tableStyleElement type="lastColumn" dxfId="8"/>
      <tableStyleElement type="firstRowStripe" dxfId="7"/>
      <tableStyleElement type="secondRowStripe" dxfId="6"/>
      <tableStyleElement type="firstColumnStripe" dxfId="5"/>
      <tableStyleElement type="secondColumnStripe" dxfId="4"/>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969696"/>
      <color rgb="FFC0C0C0"/>
      <color rgb="FF427FC2"/>
      <color rgb="FF44678E"/>
      <color rgb="FF42648A"/>
      <color rgb="FF215881"/>
      <color rgb="FF4A6F9C"/>
      <color rgb="FF3969AD"/>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Scroll" dx="22" fmlaLink="$F$5" horiz="1" max="100" min="1" page="4"/>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552450</xdr:colOff>
          <xdr:row>2</xdr:row>
          <xdr:rowOff>171450</xdr:rowOff>
        </xdr:from>
        <xdr:to>
          <xdr:col>29</xdr:col>
          <xdr:colOff>28575</xdr:colOff>
          <xdr:row>3</xdr:row>
          <xdr:rowOff>180975</xdr:rowOff>
        </xdr:to>
        <xdr:sp macro="" textlink="">
          <xdr:nvSpPr>
            <xdr:cNvPr id="6145" name="Scroll Bar 1" hidden="1">
              <a:extLst>
                <a:ext uri="{63B3BB69-23CF-44E3-9099-C40C66FF867C}">
                  <a14:compatExt spid="_x0000_s6145"/>
                </a:ext>
                <a:ext uri="{FF2B5EF4-FFF2-40B4-BE49-F238E27FC236}">
                  <a16:creationId xmlns:a16="http://schemas.microsoft.com/office/drawing/2014/main" id="{00000000-0008-0000-0000-00000118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xdr:col>
      <xdr:colOff>4257675</xdr:colOff>
      <xdr:row>0</xdr:row>
      <xdr:rowOff>58579</xdr:rowOff>
    </xdr:from>
    <xdr:to>
      <xdr:col>2</xdr:col>
      <xdr:colOff>428625</xdr:colOff>
      <xdr:row>0</xdr:row>
      <xdr:rowOff>371475</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3475" y="58579"/>
          <a:ext cx="1390650" cy="31289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3533775</xdr:colOff>
      <xdr:row>0</xdr:row>
      <xdr:rowOff>57151</xdr:rowOff>
    </xdr:from>
    <xdr:to>
      <xdr:col>1</xdr:col>
      <xdr:colOff>5057775</xdr:colOff>
      <xdr:row>0</xdr:row>
      <xdr:rowOff>400051</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33800" y="57151"/>
          <a:ext cx="1524000" cy="342900"/>
        </a:xfrm>
        <a:prstGeom prst="rect">
          <a:avLst/>
        </a:prstGeom>
      </xdr:spPr>
    </xdr:pic>
    <xdr:clientData/>
  </xdr:twoCellAnchor>
</xdr:wsDr>
</file>

<file path=xl/theme/theme1.xml><?xml version="1.0" encoding="utf-8"?>
<a:theme xmlns:a="http://schemas.openxmlformats.org/drawingml/2006/main" name="Office Theme">
  <a:themeElements>
    <a:clrScheme name="Vertex42 - Blue">
      <a:dk1>
        <a:sysClr val="windowText" lastClr="000000"/>
      </a:dk1>
      <a:lt1>
        <a:sysClr val="window" lastClr="FFFFFF"/>
      </a:lt1>
      <a:dk2>
        <a:srgbClr val="5E8BCE"/>
      </a:dk2>
      <a:lt2>
        <a:srgbClr val="EEECE2"/>
      </a:lt2>
      <a:accent1>
        <a:srgbClr val="3A5D9C"/>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vertex42.com/ExcelTemplates/excel-project-management.html" TargetMode="External"/><Relationship Id="rId2" Type="http://schemas.openxmlformats.org/officeDocument/2006/relationships/hyperlink" Target="https://www.vertex42.com/ExcelTemplates/gantt-chart-template-pro.html" TargetMode="External"/><Relationship Id="rId1" Type="http://schemas.openxmlformats.org/officeDocument/2006/relationships/hyperlink" Target="https://www.vertex42.com/ExcelTemplates/project-planner-template.html"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hyperlink" Target="https://www.vertex42.com/ExcelTemplates/project-planner-template.html" TargetMode="External"/><Relationship Id="rId1" Type="http://schemas.openxmlformats.org/officeDocument/2006/relationships/hyperlink" Target="https://www.vertex42.com/licensing/EULA_privateus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8"/>
  <sheetViews>
    <sheetView showGridLines="0" tabSelected="1" showRuler="0" zoomScaleNormal="100" zoomScalePageLayoutView="70" workbookViewId="0">
      <selection activeCell="F35" sqref="F35"/>
    </sheetView>
  </sheetViews>
  <sheetFormatPr defaultRowHeight="14.25" x14ac:dyDescent="0.2"/>
  <cols>
    <col min="1" max="1" width="5.375" customWidth="1"/>
    <col min="2" max="2" width="19.75" customWidth="1"/>
    <col min="3" max="3" width="9" customWidth="1"/>
    <col min="4" max="4" width="8.125" customWidth="1"/>
    <col min="5" max="5" width="10.625" customWidth="1"/>
    <col min="6" max="6" width="9.5" style="10" customWidth="1"/>
    <col min="7" max="7" width="9.5" customWidth="1"/>
    <col min="8" max="8" width="7.375" customWidth="1"/>
    <col min="9" max="9" width="9.5" style="10" customWidth="1"/>
    <col min="10" max="10" width="9.5" customWidth="1"/>
    <col min="11" max="11" width="8.125" customWidth="1"/>
    <col min="12" max="65" width="3.125" customWidth="1"/>
    <col min="66" max="66" width="3.75" customWidth="1"/>
  </cols>
  <sheetData>
    <row r="1" spans="1:66" ht="26.25" x14ac:dyDescent="0.4">
      <c r="A1" s="59" t="s">
        <v>49</v>
      </c>
      <c r="B1" s="1"/>
      <c r="C1" s="1"/>
      <c r="D1" s="1"/>
      <c r="E1" s="2"/>
      <c r="F1" s="65"/>
      <c r="G1" s="2"/>
      <c r="H1" s="2"/>
      <c r="I1" s="9"/>
      <c r="J1" s="2"/>
      <c r="K1" s="2"/>
      <c r="L1" s="39"/>
      <c r="BH1" s="11" t="s">
        <v>7</v>
      </c>
    </row>
    <row r="2" spans="1:66" ht="19.5" customHeight="1" x14ac:dyDescent="0.3">
      <c r="A2" s="14" t="s">
        <v>51</v>
      </c>
      <c r="B2" s="14"/>
      <c r="C2" s="14"/>
      <c r="D2" s="14"/>
      <c r="L2" s="67"/>
    </row>
    <row r="3" spans="1:66" ht="19.5" customHeight="1" x14ac:dyDescent="0.3">
      <c r="A3" s="14" t="s">
        <v>50</v>
      </c>
      <c r="E3" s="34" t="s">
        <v>27</v>
      </c>
      <c r="F3" s="72">
        <v>42737</v>
      </c>
      <c r="G3" s="73"/>
    </row>
    <row r="4" spans="1:66" ht="19.5" customHeight="1" x14ac:dyDescent="0.2">
      <c r="A4" s="34"/>
      <c r="E4" s="34" t="s">
        <v>36</v>
      </c>
      <c r="F4" s="60" t="s">
        <v>38</v>
      </c>
    </row>
    <row r="5" spans="1:66" ht="18" hidden="1" customHeight="1" x14ac:dyDescent="0.2">
      <c r="A5" s="34"/>
      <c r="E5" s="34" t="s">
        <v>37</v>
      </c>
      <c r="F5" s="35">
        <v>1</v>
      </c>
      <c r="L5" s="36">
        <f>IF(F4="Weekly",F3+7*(F5-1),IF(F4="Daily",F3+(F5-1),IF(F4="Monthly",EDATE($F$3,($F$5-1)),EDATE($F$3,3*($F$5-1)))))</f>
        <v>42737</v>
      </c>
      <c r="M5" s="36">
        <f t="shared" ref="M5:BN5" si="0">IF($F$4="Daily",L5+1,IF($F$4="Weekly",L5+7,IF($F$4="Monthly",EDATE($F$3,M7-1),EDATE($F$3,3*(M7-1)))))</f>
        <v>42744</v>
      </c>
      <c r="N5" s="36">
        <f t="shared" si="0"/>
        <v>42751</v>
      </c>
      <c r="O5" s="36">
        <f t="shared" si="0"/>
        <v>42758</v>
      </c>
      <c r="P5" s="36">
        <f t="shared" si="0"/>
        <v>42765</v>
      </c>
      <c r="Q5" s="36">
        <f t="shared" si="0"/>
        <v>42772</v>
      </c>
      <c r="R5" s="36">
        <f t="shared" si="0"/>
        <v>42779</v>
      </c>
      <c r="S5" s="36">
        <f t="shared" si="0"/>
        <v>42786</v>
      </c>
      <c r="T5" s="36">
        <f t="shared" si="0"/>
        <v>42793</v>
      </c>
      <c r="U5" s="36">
        <f t="shared" si="0"/>
        <v>42800</v>
      </c>
      <c r="V5" s="36">
        <f t="shared" si="0"/>
        <v>42807</v>
      </c>
      <c r="W5" s="36">
        <f t="shared" si="0"/>
        <v>42814</v>
      </c>
      <c r="X5" s="36">
        <f t="shared" si="0"/>
        <v>42821</v>
      </c>
      <c r="Y5" s="36">
        <f t="shared" si="0"/>
        <v>42828</v>
      </c>
      <c r="Z5" s="36">
        <f t="shared" si="0"/>
        <v>42835</v>
      </c>
      <c r="AA5" s="36">
        <f t="shared" si="0"/>
        <v>42842</v>
      </c>
      <c r="AB5" s="36">
        <f t="shared" si="0"/>
        <v>42849</v>
      </c>
      <c r="AC5" s="36">
        <f t="shared" si="0"/>
        <v>42856</v>
      </c>
      <c r="AD5" s="36">
        <f t="shared" si="0"/>
        <v>42863</v>
      </c>
      <c r="AE5" s="36">
        <f t="shared" si="0"/>
        <v>42870</v>
      </c>
      <c r="AF5" s="36">
        <f t="shared" si="0"/>
        <v>42877</v>
      </c>
      <c r="AG5" s="36">
        <f t="shared" si="0"/>
        <v>42884</v>
      </c>
      <c r="AH5" s="36">
        <f t="shared" si="0"/>
        <v>42891</v>
      </c>
      <c r="AI5" s="36">
        <f t="shared" si="0"/>
        <v>42898</v>
      </c>
      <c r="AJ5" s="36">
        <f t="shared" si="0"/>
        <v>42905</v>
      </c>
      <c r="AK5" s="36">
        <f t="shared" si="0"/>
        <v>42912</v>
      </c>
      <c r="AL5" s="36">
        <f t="shared" si="0"/>
        <v>42919</v>
      </c>
      <c r="AM5" s="36">
        <f t="shared" si="0"/>
        <v>42926</v>
      </c>
      <c r="AN5" s="36">
        <f t="shared" si="0"/>
        <v>42933</v>
      </c>
      <c r="AO5" s="36">
        <f t="shared" si="0"/>
        <v>42940</v>
      </c>
      <c r="AP5" s="36">
        <f t="shared" si="0"/>
        <v>42947</v>
      </c>
      <c r="AQ5" s="36">
        <f t="shared" si="0"/>
        <v>42954</v>
      </c>
      <c r="AR5" s="36">
        <f t="shared" si="0"/>
        <v>42961</v>
      </c>
      <c r="AS5" s="36">
        <f t="shared" si="0"/>
        <v>42968</v>
      </c>
      <c r="AT5" s="36">
        <f t="shared" si="0"/>
        <v>42975</v>
      </c>
      <c r="AU5" s="36">
        <f t="shared" si="0"/>
        <v>42982</v>
      </c>
      <c r="AV5" s="36">
        <f t="shared" si="0"/>
        <v>42989</v>
      </c>
      <c r="AW5" s="36">
        <f t="shared" si="0"/>
        <v>42996</v>
      </c>
      <c r="AX5" s="36">
        <f t="shared" si="0"/>
        <v>43003</v>
      </c>
      <c r="AY5" s="36">
        <f t="shared" si="0"/>
        <v>43010</v>
      </c>
      <c r="AZ5" s="36">
        <f t="shared" si="0"/>
        <v>43017</v>
      </c>
      <c r="BA5" s="36">
        <f t="shared" si="0"/>
        <v>43024</v>
      </c>
      <c r="BB5" s="36">
        <f t="shared" si="0"/>
        <v>43031</v>
      </c>
      <c r="BC5" s="36">
        <f t="shared" si="0"/>
        <v>43038</v>
      </c>
      <c r="BD5" s="36">
        <f t="shared" si="0"/>
        <v>43045</v>
      </c>
      <c r="BE5" s="36">
        <f t="shared" si="0"/>
        <v>43052</v>
      </c>
      <c r="BF5" s="36">
        <f t="shared" si="0"/>
        <v>43059</v>
      </c>
      <c r="BG5" s="36">
        <f t="shared" si="0"/>
        <v>43066</v>
      </c>
      <c r="BH5" s="36">
        <f t="shared" si="0"/>
        <v>43073</v>
      </c>
      <c r="BI5" s="36">
        <f t="shared" si="0"/>
        <v>43080</v>
      </c>
      <c r="BJ5" s="36">
        <f t="shared" si="0"/>
        <v>43087</v>
      </c>
      <c r="BK5" s="36">
        <f t="shared" si="0"/>
        <v>43094</v>
      </c>
      <c r="BL5" s="36">
        <f t="shared" si="0"/>
        <v>43101</v>
      </c>
      <c r="BM5" s="36">
        <f t="shared" si="0"/>
        <v>43108</v>
      </c>
      <c r="BN5" s="36">
        <f t="shared" si="0"/>
        <v>43115</v>
      </c>
    </row>
    <row r="6" spans="1:66" ht="47.25" customHeight="1" x14ac:dyDescent="0.2">
      <c r="L6" s="37" t="str">
        <f>DAY(L5)&amp;CHAR(10)&amp;LEFT(TEXT(L5,"mmm"),3)&amp;CHAR(10)&amp;"'"&amp;RIGHT(YEAR(L5),2)</f>
        <v>2
Jan
'17</v>
      </c>
      <c r="M6" s="37" t="str">
        <f t="shared" ref="M6:BN6" si="1">DAY(M5)&amp;CHAR(10)&amp;LEFT(TEXT(M5,"mmm"),3)&amp;CHAR(10)&amp;"'"&amp;RIGHT(YEAR(M5),2)</f>
        <v>9
Jan
'17</v>
      </c>
      <c r="N6" s="37" t="str">
        <f t="shared" si="1"/>
        <v>16
Jan
'17</v>
      </c>
      <c r="O6" s="37" t="str">
        <f t="shared" si="1"/>
        <v>23
Jan
'17</v>
      </c>
      <c r="P6" s="37" t="str">
        <f t="shared" si="1"/>
        <v>30
Jan
'17</v>
      </c>
      <c r="Q6" s="37" t="str">
        <f t="shared" si="1"/>
        <v>6
Feb
'17</v>
      </c>
      <c r="R6" s="37" t="str">
        <f t="shared" si="1"/>
        <v>13
Feb
'17</v>
      </c>
      <c r="S6" s="37" t="str">
        <f t="shared" si="1"/>
        <v>20
Feb
'17</v>
      </c>
      <c r="T6" s="37" t="str">
        <f t="shared" si="1"/>
        <v>27
Feb
'17</v>
      </c>
      <c r="U6" s="37" t="str">
        <f t="shared" si="1"/>
        <v>6
Mar
'17</v>
      </c>
      <c r="V6" s="37" t="str">
        <f t="shared" si="1"/>
        <v>13
Mar
'17</v>
      </c>
      <c r="W6" s="37" t="str">
        <f t="shared" si="1"/>
        <v>20
Mar
'17</v>
      </c>
      <c r="X6" s="37" t="str">
        <f t="shared" si="1"/>
        <v>27
Mar
'17</v>
      </c>
      <c r="Y6" s="37" t="str">
        <f t="shared" si="1"/>
        <v>3
Apr
'17</v>
      </c>
      <c r="Z6" s="37" t="str">
        <f t="shared" si="1"/>
        <v>10
Apr
'17</v>
      </c>
      <c r="AA6" s="37" t="str">
        <f t="shared" si="1"/>
        <v>17
Apr
'17</v>
      </c>
      <c r="AB6" s="37" t="str">
        <f t="shared" si="1"/>
        <v>24
Apr
'17</v>
      </c>
      <c r="AC6" s="37" t="str">
        <f t="shared" si="1"/>
        <v>1
May
'17</v>
      </c>
      <c r="AD6" s="37" t="str">
        <f t="shared" si="1"/>
        <v>8
May
'17</v>
      </c>
      <c r="AE6" s="37" t="str">
        <f t="shared" si="1"/>
        <v>15
May
'17</v>
      </c>
      <c r="AF6" s="37" t="str">
        <f t="shared" si="1"/>
        <v>22
May
'17</v>
      </c>
      <c r="AG6" s="37" t="str">
        <f t="shared" si="1"/>
        <v>29
May
'17</v>
      </c>
      <c r="AH6" s="37" t="str">
        <f t="shared" si="1"/>
        <v>5
Jun
'17</v>
      </c>
      <c r="AI6" s="37" t="str">
        <f t="shared" si="1"/>
        <v>12
Jun
'17</v>
      </c>
      <c r="AJ6" s="37" t="str">
        <f t="shared" si="1"/>
        <v>19
Jun
'17</v>
      </c>
      <c r="AK6" s="37" t="str">
        <f t="shared" si="1"/>
        <v>26
Jun
'17</v>
      </c>
      <c r="AL6" s="37" t="str">
        <f t="shared" si="1"/>
        <v>3
Jul
'17</v>
      </c>
      <c r="AM6" s="37" t="str">
        <f t="shared" si="1"/>
        <v>10
Jul
'17</v>
      </c>
      <c r="AN6" s="37" t="str">
        <f t="shared" si="1"/>
        <v>17
Jul
'17</v>
      </c>
      <c r="AO6" s="37" t="str">
        <f t="shared" si="1"/>
        <v>24
Jul
'17</v>
      </c>
      <c r="AP6" s="37" t="str">
        <f t="shared" si="1"/>
        <v>31
Jul
'17</v>
      </c>
      <c r="AQ6" s="37" t="str">
        <f t="shared" si="1"/>
        <v>7
Aug
'17</v>
      </c>
      <c r="AR6" s="37" t="str">
        <f t="shared" si="1"/>
        <v>14
Aug
'17</v>
      </c>
      <c r="AS6" s="37" t="str">
        <f t="shared" si="1"/>
        <v>21
Aug
'17</v>
      </c>
      <c r="AT6" s="37" t="str">
        <f t="shared" si="1"/>
        <v>28
Aug
'17</v>
      </c>
      <c r="AU6" s="37" t="str">
        <f t="shared" si="1"/>
        <v>4
Sep
'17</v>
      </c>
      <c r="AV6" s="37" t="str">
        <f t="shared" si="1"/>
        <v>11
Sep
'17</v>
      </c>
      <c r="AW6" s="37" t="str">
        <f t="shared" si="1"/>
        <v>18
Sep
'17</v>
      </c>
      <c r="AX6" s="37" t="str">
        <f t="shared" si="1"/>
        <v>25
Sep
'17</v>
      </c>
      <c r="AY6" s="37" t="str">
        <f t="shared" si="1"/>
        <v>2
Oct
'17</v>
      </c>
      <c r="AZ6" s="37" t="str">
        <f t="shared" si="1"/>
        <v>9
Oct
'17</v>
      </c>
      <c r="BA6" s="37" t="str">
        <f t="shared" si="1"/>
        <v>16
Oct
'17</v>
      </c>
      <c r="BB6" s="37" t="str">
        <f t="shared" si="1"/>
        <v>23
Oct
'17</v>
      </c>
      <c r="BC6" s="37" t="str">
        <f t="shared" si="1"/>
        <v>30
Oct
'17</v>
      </c>
      <c r="BD6" s="37" t="str">
        <f t="shared" si="1"/>
        <v>6
Nov
'17</v>
      </c>
      <c r="BE6" s="37" t="str">
        <f t="shared" si="1"/>
        <v>13
Nov
'17</v>
      </c>
      <c r="BF6" s="37" t="str">
        <f t="shared" si="1"/>
        <v>20
Nov
'17</v>
      </c>
      <c r="BG6" s="37" t="str">
        <f t="shared" si="1"/>
        <v>27
Nov
'17</v>
      </c>
      <c r="BH6" s="37" t="str">
        <f t="shared" si="1"/>
        <v>4
Dec
'17</v>
      </c>
      <c r="BI6" s="37" t="str">
        <f t="shared" si="1"/>
        <v>11
Dec
'17</v>
      </c>
      <c r="BJ6" s="37" t="str">
        <f t="shared" si="1"/>
        <v>18
Dec
'17</v>
      </c>
      <c r="BK6" s="37" t="str">
        <f t="shared" si="1"/>
        <v>25
Dec
'17</v>
      </c>
      <c r="BL6" s="37" t="str">
        <f t="shared" si="1"/>
        <v>1
Jan
'18</v>
      </c>
      <c r="BM6" s="37" t="str">
        <f t="shared" si="1"/>
        <v>8
Jan
'18</v>
      </c>
      <c r="BN6" s="37" t="str">
        <f t="shared" si="1"/>
        <v>15
Jan
'18</v>
      </c>
    </row>
    <row r="7" spans="1:66" ht="29.25" customHeight="1" thickBot="1" x14ac:dyDescent="0.25">
      <c r="A7" s="49" t="s">
        <v>28</v>
      </c>
      <c r="B7" s="12" t="s">
        <v>10</v>
      </c>
      <c r="C7" s="13" t="s">
        <v>39</v>
      </c>
      <c r="D7" s="13" t="s">
        <v>55</v>
      </c>
      <c r="E7" s="13" t="s">
        <v>35</v>
      </c>
      <c r="F7" s="71" t="s">
        <v>8</v>
      </c>
      <c r="G7" s="71" t="s">
        <v>9</v>
      </c>
      <c r="H7" s="71" t="s">
        <v>33</v>
      </c>
      <c r="I7" s="13" t="s">
        <v>32</v>
      </c>
      <c r="J7" s="13" t="s">
        <v>31</v>
      </c>
      <c r="K7" s="13" t="s">
        <v>34</v>
      </c>
      <c r="L7" s="38">
        <f>F5</f>
        <v>1</v>
      </c>
      <c r="M7" s="38">
        <f>L7+1</f>
        <v>2</v>
      </c>
      <c r="N7" s="38">
        <f t="shared" ref="N7:BM7" si="2">M7+1</f>
        <v>3</v>
      </c>
      <c r="O7" s="38">
        <f t="shared" si="2"/>
        <v>4</v>
      </c>
      <c r="P7" s="38">
        <f t="shared" si="2"/>
        <v>5</v>
      </c>
      <c r="Q7" s="38">
        <f t="shared" si="2"/>
        <v>6</v>
      </c>
      <c r="R7" s="38">
        <f t="shared" si="2"/>
        <v>7</v>
      </c>
      <c r="S7" s="38">
        <f t="shared" si="2"/>
        <v>8</v>
      </c>
      <c r="T7" s="38">
        <f t="shared" si="2"/>
        <v>9</v>
      </c>
      <c r="U7" s="38">
        <f t="shared" si="2"/>
        <v>10</v>
      </c>
      <c r="V7" s="38">
        <f t="shared" si="2"/>
        <v>11</v>
      </c>
      <c r="W7" s="38">
        <f t="shared" si="2"/>
        <v>12</v>
      </c>
      <c r="X7" s="38">
        <f t="shared" si="2"/>
        <v>13</v>
      </c>
      <c r="Y7" s="38">
        <f t="shared" si="2"/>
        <v>14</v>
      </c>
      <c r="Z7" s="38">
        <f t="shared" si="2"/>
        <v>15</v>
      </c>
      <c r="AA7" s="38">
        <f t="shared" si="2"/>
        <v>16</v>
      </c>
      <c r="AB7" s="38">
        <f t="shared" si="2"/>
        <v>17</v>
      </c>
      <c r="AC7" s="38">
        <f t="shared" si="2"/>
        <v>18</v>
      </c>
      <c r="AD7" s="38">
        <f t="shared" si="2"/>
        <v>19</v>
      </c>
      <c r="AE7" s="38">
        <f t="shared" si="2"/>
        <v>20</v>
      </c>
      <c r="AF7" s="38">
        <f t="shared" si="2"/>
        <v>21</v>
      </c>
      <c r="AG7" s="38">
        <f t="shared" si="2"/>
        <v>22</v>
      </c>
      <c r="AH7" s="38">
        <f t="shared" si="2"/>
        <v>23</v>
      </c>
      <c r="AI7" s="38">
        <f t="shared" si="2"/>
        <v>24</v>
      </c>
      <c r="AJ7" s="38">
        <f t="shared" si="2"/>
        <v>25</v>
      </c>
      <c r="AK7" s="38">
        <f t="shared" si="2"/>
        <v>26</v>
      </c>
      <c r="AL7" s="38">
        <f t="shared" si="2"/>
        <v>27</v>
      </c>
      <c r="AM7" s="38">
        <f t="shared" si="2"/>
        <v>28</v>
      </c>
      <c r="AN7" s="38">
        <f t="shared" si="2"/>
        <v>29</v>
      </c>
      <c r="AO7" s="38">
        <f t="shared" si="2"/>
        <v>30</v>
      </c>
      <c r="AP7" s="38">
        <f t="shared" si="2"/>
        <v>31</v>
      </c>
      <c r="AQ7" s="38">
        <f t="shared" si="2"/>
        <v>32</v>
      </c>
      <c r="AR7" s="38">
        <f t="shared" si="2"/>
        <v>33</v>
      </c>
      <c r="AS7" s="38">
        <f t="shared" si="2"/>
        <v>34</v>
      </c>
      <c r="AT7" s="38">
        <f t="shared" si="2"/>
        <v>35</v>
      </c>
      <c r="AU7" s="38">
        <f t="shared" si="2"/>
        <v>36</v>
      </c>
      <c r="AV7" s="38">
        <f t="shared" si="2"/>
        <v>37</v>
      </c>
      <c r="AW7" s="38">
        <f t="shared" si="2"/>
        <v>38</v>
      </c>
      <c r="AX7" s="38">
        <f t="shared" si="2"/>
        <v>39</v>
      </c>
      <c r="AY7" s="38">
        <f t="shared" si="2"/>
        <v>40</v>
      </c>
      <c r="AZ7" s="38">
        <f t="shared" si="2"/>
        <v>41</v>
      </c>
      <c r="BA7" s="38">
        <f t="shared" si="2"/>
        <v>42</v>
      </c>
      <c r="BB7" s="38">
        <f t="shared" si="2"/>
        <v>43</v>
      </c>
      <c r="BC7" s="38">
        <f t="shared" si="2"/>
        <v>44</v>
      </c>
      <c r="BD7" s="38">
        <f t="shared" si="2"/>
        <v>45</v>
      </c>
      <c r="BE7" s="38">
        <f t="shared" si="2"/>
        <v>46</v>
      </c>
      <c r="BF7" s="38">
        <f t="shared" si="2"/>
        <v>47</v>
      </c>
      <c r="BG7" s="38">
        <f t="shared" si="2"/>
        <v>48</v>
      </c>
      <c r="BH7" s="38">
        <f t="shared" si="2"/>
        <v>49</v>
      </c>
      <c r="BI7" s="38">
        <f t="shared" si="2"/>
        <v>50</v>
      </c>
      <c r="BJ7" s="38">
        <f t="shared" si="2"/>
        <v>51</v>
      </c>
      <c r="BK7" s="38">
        <f t="shared" si="2"/>
        <v>52</v>
      </c>
      <c r="BL7" s="38">
        <f t="shared" si="2"/>
        <v>53</v>
      </c>
      <c r="BM7" s="38">
        <f t="shared" si="2"/>
        <v>54</v>
      </c>
    </row>
    <row r="8" spans="1:66" s="8" customFormat="1" ht="15" thickBot="1" x14ac:dyDescent="0.25">
      <c r="A8" s="46"/>
      <c r="B8" s="43"/>
      <c r="C8" s="40"/>
      <c r="D8" s="68"/>
      <c r="E8" s="50"/>
      <c r="F8" s="53"/>
      <c r="G8" s="54"/>
      <c r="H8" s="61" t="str">
        <f>IF(OR(ISBLANK(F8),ISBLANK(G8)),"",G8-F8+1)</f>
        <v/>
      </c>
      <c r="I8" s="53"/>
      <c r="J8" s="54"/>
      <c r="K8" s="61" t="str">
        <f>IF(OR(ISBLANK(I8),ISBLANK(J8)),"",J8-I8+1)</f>
        <v/>
      </c>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row>
    <row r="9" spans="1:66" s="8" customFormat="1" ht="22.5" customHeight="1" thickBot="1" x14ac:dyDescent="0.25">
      <c r="A9" s="47"/>
      <c r="B9" s="44" t="s">
        <v>11</v>
      </c>
      <c r="C9" s="41" t="s">
        <v>29</v>
      </c>
      <c r="D9" s="69"/>
      <c r="E9" s="51">
        <v>0.25</v>
      </c>
      <c r="F9" s="55">
        <f>MIN(F10:F16)</f>
        <v>42750</v>
      </c>
      <c r="G9" s="56">
        <f>MAX(G10:G16)</f>
        <v>42860</v>
      </c>
      <c r="H9" s="62">
        <f>IF(OR(ISBLANK(F9),ISBLANK(G9)),"",G9-F9+1)</f>
        <v>111</v>
      </c>
      <c r="I9" s="55">
        <f>MIN(I10:I16)</f>
        <v>42767</v>
      </c>
      <c r="J9" s="56">
        <f>MAX(J10:J16)</f>
        <v>42862</v>
      </c>
      <c r="K9" s="62">
        <f>IF(OR(ISBLANK(I9),ISBLANK(J9)),"",J9-I9+1)</f>
        <v>96</v>
      </c>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row>
    <row r="10" spans="1:66" s="8" customFormat="1" ht="22.5" customHeight="1" thickBot="1" x14ac:dyDescent="0.25">
      <c r="A10" s="46"/>
      <c r="B10" s="15" t="s">
        <v>16</v>
      </c>
      <c r="C10" s="40"/>
      <c r="D10" s="68"/>
      <c r="E10" s="50">
        <v>0.25</v>
      </c>
      <c r="F10" s="53">
        <v>42750</v>
      </c>
      <c r="G10" s="54">
        <f>F10+13</f>
        <v>42763</v>
      </c>
      <c r="H10" s="61">
        <f t="shared" ref="H10:H16" si="3">IF(OR(ISBLANK(F10),ISBLANK(G10)),"",G10-F10+1)</f>
        <v>14</v>
      </c>
      <c r="I10" s="53">
        <v>42767</v>
      </c>
      <c r="J10" s="54">
        <f>I10+13</f>
        <v>42780</v>
      </c>
      <c r="K10" s="61">
        <f t="shared" ref="K10:K28" si="4">IF(OR(ISBLANK(I10),ISBLANK(J10)),"",J10-I10+1)</f>
        <v>14</v>
      </c>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row>
    <row r="11" spans="1:66" s="8" customFormat="1" ht="22.5" customHeight="1" thickBot="1" x14ac:dyDescent="0.25">
      <c r="A11" s="46"/>
      <c r="B11" s="15" t="s">
        <v>17</v>
      </c>
      <c r="C11" s="40"/>
      <c r="D11" s="68"/>
      <c r="E11" s="50">
        <v>0.6</v>
      </c>
      <c r="F11" s="53">
        <f>G10+1</f>
        <v>42764</v>
      </c>
      <c r="G11" s="54">
        <f>F11+27</f>
        <v>42791</v>
      </c>
      <c r="H11" s="61">
        <f t="shared" si="3"/>
        <v>28</v>
      </c>
      <c r="I11" s="53">
        <f>J10+1</f>
        <v>42781</v>
      </c>
      <c r="J11" s="54">
        <f>I11+20</f>
        <v>42801</v>
      </c>
      <c r="K11" s="61">
        <f t="shared" si="4"/>
        <v>21</v>
      </c>
      <c r="L11" s="16"/>
      <c r="M11" s="16"/>
      <c r="N11" s="16"/>
      <c r="O11" s="16"/>
      <c r="P11" s="16"/>
      <c r="Q11" s="16"/>
      <c r="R11" s="16"/>
      <c r="S11" s="16"/>
      <c r="T11" s="16"/>
      <c r="U11" s="16"/>
      <c r="V11" s="16"/>
      <c r="W11" s="16"/>
      <c r="X11" s="17"/>
      <c r="Y11" s="17"/>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row>
    <row r="12" spans="1:66" s="8" customFormat="1" ht="22.5" customHeight="1" thickBot="1" x14ac:dyDescent="0.25">
      <c r="A12" s="46"/>
      <c r="B12" s="15" t="s">
        <v>12</v>
      </c>
      <c r="C12" s="40"/>
      <c r="D12" s="68"/>
      <c r="E12" s="50">
        <v>0.5</v>
      </c>
      <c r="F12" s="53">
        <f>G11+1</f>
        <v>42792</v>
      </c>
      <c r="G12" s="54">
        <f>F12+17</f>
        <v>42809</v>
      </c>
      <c r="H12" s="61">
        <f t="shared" si="3"/>
        <v>18</v>
      </c>
      <c r="I12" s="53">
        <v>42767</v>
      </c>
      <c r="J12" s="54">
        <v>42776</v>
      </c>
      <c r="K12" s="61">
        <f t="shared" si="4"/>
        <v>10</v>
      </c>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row>
    <row r="13" spans="1:66" s="8" customFormat="1" ht="22.5" customHeight="1" thickBot="1" x14ac:dyDescent="0.25">
      <c r="A13" s="46"/>
      <c r="B13" s="15" t="s">
        <v>13</v>
      </c>
      <c r="C13" s="40"/>
      <c r="D13" s="68"/>
      <c r="E13" s="50"/>
      <c r="F13" s="53">
        <f>G12+1</f>
        <v>42810</v>
      </c>
      <c r="G13" s="54">
        <f>F13+21</f>
        <v>42831</v>
      </c>
      <c r="H13" s="61">
        <f t="shared" si="3"/>
        <v>22</v>
      </c>
      <c r="I13" s="53">
        <v>42779</v>
      </c>
      <c r="J13" s="54">
        <f>I13+40</f>
        <v>42819</v>
      </c>
      <c r="K13" s="61">
        <f t="shared" si="4"/>
        <v>41</v>
      </c>
      <c r="L13" s="16"/>
      <c r="M13" s="16"/>
      <c r="N13" s="16"/>
      <c r="O13" s="16"/>
      <c r="P13" s="16"/>
      <c r="Q13" s="16"/>
      <c r="R13" s="16"/>
      <c r="S13" s="16"/>
      <c r="T13" s="16"/>
      <c r="U13" s="16"/>
      <c r="V13" s="16"/>
      <c r="W13" s="16"/>
      <c r="X13" s="16"/>
      <c r="Y13" s="16"/>
      <c r="Z13" s="16"/>
      <c r="AA13" s="16"/>
      <c r="AB13" s="17"/>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row>
    <row r="14" spans="1:66" s="8" customFormat="1" ht="22.5" customHeight="1" thickBot="1" x14ac:dyDescent="0.25">
      <c r="A14" s="46"/>
      <c r="B14" s="15" t="s">
        <v>14</v>
      </c>
      <c r="C14" s="40"/>
      <c r="D14" s="68"/>
      <c r="E14" s="50"/>
      <c r="F14" s="53">
        <f>F12</f>
        <v>42792</v>
      </c>
      <c r="G14" s="54">
        <f>F14+35</f>
        <v>42827</v>
      </c>
      <c r="H14" s="61">
        <f t="shared" si="3"/>
        <v>36</v>
      </c>
      <c r="I14" s="53">
        <v>42794</v>
      </c>
      <c r="J14" s="54">
        <f>I14+35</f>
        <v>42829</v>
      </c>
      <c r="K14" s="61">
        <f t="shared" si="4"/>
        <v>36</v>
      </c>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row>
    <row r="15" spans="1:66" s="8" customFormat="1" ht="22.5" customHeight="1" thickBot="1" x14ac:dyDescent="0.25">
      <c r="A15" s="46"/>
      <c r="B15" s="15" t="s">
        <v>18</v>
      </c>
      <c r="C15" s="40"/>
      <c r="D15" s="68"/>
      <c r="E15" s="50"/>
      <c r="F15" s="53">
        <f>G14-10</f>
        <v>42817</v>
      </c>
      <c r="G15" s="54">
        <f>F15+42</f>
        <v>42859</v>
      </c>
      <c r="H15" s="61">
        <f t="shared" si="3"/>
        <v>43</v>
      </c>
      <c r="I15" s="53">
        <f>J14-10</f>
        <v>42819</v>
      </c>
      <c r="J15" s="54">
        <f>I15+42</f>
        <v>42861</v>
      </c>
      <c r="K15" s="61">
        <f t="shared" si="4"/>
        <v>43</v>
      </c>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row>
    <row r="16" spans="1:66" s="8" customFormat="1" ht="22.5" customHeight="1" thickBot="1" x14ac:dyDescent="0.25">
      <c r="A16" s="46"/>
      <c r="B16" s="15" t="s">
        <v>52</v>
      </c>
      <c r="C16" s="40"/>
      <c r="D16" s="68"/>
      <c r="E16" s="50"/>
      <c r="F16" s="53">
        <f>G15+1</f>
        <v>42860</v>
      </c>
      <c r="G16" s="54">
        <f>F16</f>
        <v>42860</v>
      </c>
      <c r="H16" s="61">
        <f t="shared" si="3"/>
        <v>1</v>
      </c>
      <c r="I16" s="53">
        <f>J15+1</f>
        <v>42862</v>
      </c>
      <c r="J16" s="54">
        <f>I16</f>
        <v>42862</v>
      </c>
      <c r="K16" s="61">
        <f t="shared" si="4"/>
        <v>1</v>
      </c>
      <c r="L16" s="16"/>
      <c r="M16" s="16"/>
      <c r="N16" s="16"/>
      <c r="O16" s="16"/>
      <c r="P16" s="16"/>
      <c r="Q16" s="16"/>
      <c r="R16" s="16"/>
      <c r="S16" s="16"/>
      <c r="T16" s="16"/>
      <c r="U16" s="16"/>
      <c r="V16" s="16"/>
      <c r="W16" s="16"/>
      <c r="X16" s="17"/>
      <c r="Y16" s="16"/>
      <c r="Z16" s="16"/>
      <c r="AA16" s="17"/>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row>
    <row r="17" spans="1:65" s="8" customFormat="1" ht="22.5" customHeight="1" thickBot="1" x14ac:dyDescent="0.25">
      <c r="A17" s="47"/>
      <c r="B17" s="44" t="s">
        <v>15</v>
      </c>
      <c r="C17" s="41" t="s">
        <v>30</v>
      </c>
      <c r="D17" s="69"/>
      <c r="E17" s="51"/>
      <c r="F17" s="55"/>
      <c r="G17" s="56"/>
      <c r="H17" s="62" t="str">
        <f t="shared" ref="H17:H28" si="5">IF(OR(ISBLANK(F17),ISBLANK(G17)),"",G17-F17+1)</f>
        <v/>
      </c>
      <c r="I17" s="55"/>
      <c r="J17" s="56"/>
      <c r="K17" s="62" t="str">
        <f t="shared" si="4"/>
        <v/>
      </c>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row>
    <row r="18" spans="1:65" s="8" customFormat="1" ht="22.5" customHeight="1" thickBot="1" x14ac:dyDescent="0.25">
      <c r="A18" s="46"/>
      <c r="B18" s="15" t="s">
        <v>16</v>
      </c>
      <c r="C18" s="40"/>
      <c r="D18" s="68"/>
      <c r="E18" s="50"/>
      <c r="F18" s="53">
        <v>42744</v>
      </c>
      <c r="G18" s="54">
        <f>F18+H18-1</f>
        <v>42764</v>
      </c>
      <c r="H18" s="61">
        <v>21</v>
      </c>
      <c r="I18" s="53">
        <f>G18+8</f>
        <v>42772</v>
      </c>
      <c r="J18" s="54">
        <f>I18+K18-1</f>
        <v>42784</v>
      </c>
      <c r="K18" s="61">
        <v>13</v>
      </c>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row>
    <row r="19" spans="1:65" s="8" customFormat="1" ht="22.5" customHeight="1" thickBot="1" x14ac:dyDescent="0.25">
      <c r="A19" s="46"/>
      <c r="B19" s="15" t="s">
        <v>17</v>
      </c>
      <c r="C19" s="40"/>
      <c r="D19" s="68"/>
      <c r="E19" s="50"/>
      <c r="F19" s="53">
        <f>G18+1</f>
        <v>42765</v>
      </c>
      <c r="G19" s="54">
        <f t="shared" ref="G19:G23" si="6">F19+H19-1</f>
        <v>42785</v>
      </c>
      <c r="H19" s="61">
        <v>21</v>
      </c>
      <c r="I19" s="53">
        <f>J18-1</f>
        <v>42783</v>
      </c>
      <c r="J19" s="54">
        <f t="shared" ref="J19:J23" si="7">I19+K19-1</f>
        <v>42795</v>
      </c>
      <c r="K19" s="61">
        <v>13</v>
      </c>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row>
    <row r="20" spans="1:65" s="8" customFormat="1" ht="22.5" customHeight="1" thickBot="1" x14ac:dyDescent="0.25">
      <c r="A20" s="46"/>
      <c r="B20" s="15" t="s">
        <v>12</v>
      </c>
      <c r="C20" s="40"/>
      <c r="D20" s="68"/>
      <c r="E20" s="50"/>
      <c r="F20" s="53">
        <f>G19+1</f>
        <v>42786</v>
      </c>
      <c r="G20" s="54">
        <f t="shared" si="6"/>
        <v>42806</v>
      </c>
      <c r="H20" s="61">
        <v>21</v>
      </c>
      <c r="I20" s="53">
        <f>J19-1</f>
        <v>42794</v>
      </c>
      <c r="J20" s="54">
        <f t="shared" si="7"/>
        <v>42806</v>
      </c>
      <c r="K20" s="61">
        <v>13</v>
      </c>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row>
    <row r="21" spans="1:65" s="8" customFormat="1" ht="22.5" customHeight="1" thickBot="1" x14ac:dyDescent="0.25">
      <c r="A21" s="46"/>
      <c r="B21" s="15" t="s">
        <v>13</v>
      </c>
      <c r="C21" s="40"/>
      <c r="D21" s="68"/>
      <c r="E21" s="50"/>
      <c r="F21" s="53">
        <f>G20+1</f>
        <v>42807</v>
      </c>
      <c r="G21" s="54">
        <f t="shared" si="6"/>
        <v>42827</v>
      </c>
      <c r="H21" s="61">
        <v>21</v>
      </c>
      <c r="I21" s="53">
        <f>J20-1</f>
        <v>42805</v>
      </c>
      <c r="J21" s="54">
        <f t="shared" si="7"/>
        <v>42817</v>
      </c>
      <c r="K21" s="61">
        <v>13</v>
      </c>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row>
    <row r="22" spans="1:65" s="8" customFormat="1" ht="22.5" customHeight="1" thickBot="1" x14ac:dyDescent="0.25">
      <c r="A22" s="46"/>
      <c r="B22" s="15" t="s">
        <v>14</v>
      </c>
      <c r="C22" s="40"/>
      <c r="D22" s="68"/>
      <c r="E22" s="50"/>
      <c r="F22" s="53">
        <f>G21+1</f>
        <v>42828</v>
      </c>
      <c r="G22" s="54">
        <f t="shared" si="6"/>
        <v>42848</v>
      </c>
      <c r="H22" s="61">
        <v>21</v>
      </c>
      <c r="I22" s="53">
        <f>J21-1</f>
        <v>42816</v>
      </c>
      <c r="J22" s="54">
        <f t="shared" si="7"/>
        <v>42828</v>
      </c>
      <c r="K22" s="61">
        <v>13</v>
      </c>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row>
    <row r="23" spans="1:65" s="8" customFormat="1" ht="22.5" customHeight="1" thickBot="1" x14ac:dyDescent="0.25">
      <c r="A23" s="46"/>
      <c r="B23" s="15" t="s">
        <v>18</v>
      </c>
      <c r="C23" s="40"/>
      <c r="D23" s="68"/>
      <c r="E23" s="50"/>
      <c r="F23" s="53">
        <f>G22+1</f>
        <v>42849</v>
      </c>
      <c r="G23" s="54">
        <f t="shared" si="6"/>
        <v>42869</v>
      </c>
      <c r="H23" s="61">
        <v>21</v>
      </c>
      <c r="I23" s="53">
        <f>J22-1</f>
        <v>42827</v>
      </c>
      <c r="J23" s="54">
        <f t="shared" si="7"/>
        <v>42839</v>
      </c>
      <c r="K23" s="61">
        <v>13</v>
      </c>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row>
    <row r="24" spans="1:65" s="8" customFormat="1" ht="22.5" customHeight="1" thickBot="1" x14ac:dyDescent="0.25">
      <c r="A24" s="46"/>
      <c r="B24" s="43"/>
      <c r="C24" s="40"/>
      <c r="D24" s="68"/>
      <c r="E24" s="50"/>
      <c r="F24" s="53"/>
      <c r="G24" s="54"/>
      <c r="H24" s="61" t="str">
        <f t="shared" si="5"/>
        <v/>
      </c>
      <c r="I24" s="53"/>
      <c r="J24" s="54"/>
      <c r="K24" s="61" t="str">
        <f t="shared" si="4"/>
        <v/>
      </c>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row>
    <row r="25" spans="1:65" s="8" customFormat="1" ht="22.5" customHeight="1" thickBot="1" x14ac:dyDescent="0.25">
      <c r="A25" s="46"/>
      <c r="B25" s="43"/>
      <c r="C25" s="40"/>
      <c r="D25" s="68"/>
      <c r="E25" s="50"/>
      <c r="F25" s="53"/>
      <c r="G25" s="54"/>
      <c r="H25" s="61" t="str">
        <f t="shared" si="5"/>
        <v/>
      </c>
      <c r="I25" s="53"/>
      <c r="J25" s="54"/>
      <c r="K25" s="61" t="str">
        <f t="shared" si="4"/>
        <v/>
      </c>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row>
    <row r="26" spans="1:65" s="8" customFormat="1" ht="22.5" customHeight="1" thickBot="1" x14ac:dyDescent="0.25">
      <c r="A26" s="46"/>
      <c r="B26" s="43"/>
      <c r="C26" s="40"/>
      <c r="D26" s="68"/>
      <c r="E26" s="50"/>
      <c r="F26" s="53"/>
      <c r="G26" s="54"/>
      <c r="H26" s="61" t="str">
        <f t="shared" si="5"/>
        <v/>
      </c>
      <c r="I26" s="53"/>
      <c r="J26" s="54"/>
      <c r="K26" s="61" t="str">
        <f t="shared" si="4"/>
        <v/>
      </c>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row>
    <row r="27" spans="1:65" s="8" customFormat="1" ht="22.5" customHeight="1" thickBot="1" x14ac:dyDescent="0.25">
      <c r="A27" s="46"/>
      <c r="B27" s="43"/>
      <c r="C27" s="40"/>
      <c r="D27" s="68"/>
      <c r="E27" s="50"/>
      <c r="F27" s="53"/>
      <c r="G27" s="54"/>
      <c r="H27" s="61" t="str">
        <f t="shared" si="5"/>
        <v/>
      </c>
      <c r="I27" s="53"/>
      <c r="J27" s="54"/>
      <c r="K27" s="61" t="str">
        <f t="shared" si="4"/>
        <v/>
      </c>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row>
    <row r="28" spans="1:65" s="8" customFormat="1" ht="22.5" customHeight="1" thickBot="1" x14ac:dyDescent="0.25">
      <c r="A28" s="48"/>
      <c r="B28" s="45" t="s">
        <v>20</v>
      </c>
      <c r="C28" s="42"/>
      <c r="D28" s="70"/>
      <c r="E28" s="52"/>
      <c r="F28" s="57"/>
      <c r="G28" s="58"/>
      <c r="H28" s="63" t="str">
        <f t="shared" si="5"/>
        <v/>
      </c>
      <c r="I28" s="57"/>
      <c r="J28" s="58"/>
      <c r="K28" s="63" t="str">
        <f t="shared" si="4"/>
        <v/>
      </c>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c r="BH28" s="18"/>
      <c r="BI28" s="18"/>
      <c r="BJ28" s="18"/>
      <c r="BK28" s="18"/>
      <c r="BL28" s="18"/>
      <c r="BM28" s="18"/>
    </row>
  </sheetData>
  <mergeCells count="1">
    <mergeCell ref="F3:G3"/>
  </mergeCells>
  <conditionalFormatting sqref="E8:E28">
    <cfRule type="dataBar" priority="4">
      <dataBar>
        <cfvo type="num" val="0"/>
        <cfvo type="num" val="1"/>
        <color theme="7" tint="0.59999389629810485"/>
      </dataBar>
      <extLst>
        <ext xmlns:x14="http://schemas.microsoft.com/office/spreadsheetml/2009/9/main" uri="{B025F937-C7B1-47D3-B67F-A62EFF666E3E}">
          <x14:id>{B0389232-4C98-4A03-AD0E-39F63BAD1F53}</x14:id>
        </ext>
      </extLst>
    </cfRule>
  </conditionalFormatting>
  <conditionalFormatting sqref="L6:BM28">
    <cfRule type="expression" dxfId="3" priority="1">
      <formula>AND(TODAY()&gt;=L$5,TODAY()&lt;M$5)</formula>
    </cfRule>
  </conditionalFormatting>
  <conditionalFormatting sqref="L8:BM28">
    <cfRule type="expression" dxfId="2" priority="5" stopIfTrue="1">
      <formula>NOT(AND(MAX($J8,$G8)&gt;=L$5,MIN($I8,$F8)&lt;M$5))</formula>
    </cfRule>
    <cfRule type="expression" dxfId="1" priority="6">
      <formula>AND($G8&gt;=L$5,$F8&lt;M$5)</formula>
    </cfRule>
    <cfRule type="expression" dxfId="0" priority="8" stopIfTrue="1">
      <formula>AND($J8&gt;=L$5,$I8&lt;M$5)</formula>
    </cfRule>
  </conditionalFormatting>
  <dataValidations count="1">
    <dataValidation type="list" allowBlank="1" showInputMessage="1" showErrorMessage="1" sqref="F4" xr:uid="{00000000-0002-0000-0000-000000000000}">
      <formula1>"Daily,Weekly,Monthly,Quarterly"</formula1>
    </dataValidation>
  </dataValidations>
  <pageMargins left="0.35" right="0.35" top="0.35" bottom="0.5" header="0.3" footer="0.3"/>
  <pageSetup scale="43" fitToHeight="0" orientation="landscape" r:id="rId1"/>
  <headerFooter scaleWithDoc="0">
    <oddFooter>&amp;L&amp;"Arial,Regular"&amp;8&amp;K01+043https://www.vertex42.com/ExcelTemplates/construction-schedule.html&amp;R&amp;"Arial,Regular"&amp;8&amp;K01+043Construction Schedule Template © 2017 by Vertex42.com</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45" r:id="rId4" name="Scroll Bar 1">
              <controlPr defaultSize="0" print="0" autoPict="0">
                <anchor moveWithCells="1">
                  <from>
                    <xdr:col>10</xdr:col>
                    <xdr:colOff>552450</xdr:colOff>
                    <xdr:row>2</xdr:row>
                    <xdr:rowOff>171450</xdr:rowOff>
                  </from>
                  <to>
                    <xdr:col>29</xdr:col>
                    <xdr:colOff>28575</xdr:colOff>
                    <xdr:row>3</xdr:row>
                    <xdr:rowOff>180975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B0389232-4C98-4A03-AD0E-39F63BAD1F53}">
            <x14:dataBar minLength="0" maxLength="100" gradient="0">
              <x14:cfvo type="num">
                <xm:f>0</xm:f>
              </x14:cfvo>
              <x14:cfvo type="num">
                <xm:f>1</xm:f>
              </x14:cfvo>
              <x14:negativeFillColor rgb="FFFF0000"/>
              <x14:axisColor rgb="FF000000"/>
            </x14:dataBar>
          </x14:cfRule>
          <xm:sqref>E8:E28</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8"/>
  <sheetViews>
    <sheetView showGridLines="0" workbookViewId="0">
      <selection activeCell="A3" sqref="A3"/>
    </sheetView>
  </sheetViews>
  <sheetFormatPr defaultRowHeight="14.25" x14ac:dyDescent="0.2"/>
  <cols>
    <col min="1" max="1" width="9" customWidth="1"/>
    <col min="2" max="2" width="68.5" customWidth="1"/>
    <col min="3" max="3" width="6" customWidth="1"/>
  </cols>
  <sheetData>
    <row r="1" spans="1:4" ht="33" customHeight="1" x14ac:dyDescent="0.2">
      <c r="A1" s="3" t="s">
        <v>0</v>
      </c>
      <c r="B1" s="3"/>
      <c r="C1" s="4"/>
    </row>
    <row r="2" spans="1:4" x14ac:dyDescent="0.2">
      <c r="B2" s="74" t="s">
        <v>40</v>
      </c>
      <c r="C2" s="74"/>
    </row>
    <row r="3" spans="1:4" x14ac:dyDescent="0.2">
      <c r="C3" s="22" t="s">
        <v>23</v>
      </c>
    </row>
    <row r="4" spans="1:4" ht="15" x14ac:dyDescent="0.25">
      <c r="A4" s="6" t="s">
        <v>1</v>
      </c>
      <c r="B4" s="5"/>
      <c r="D4" s="5"/>
    </row>
    <row r="5" spans="1:4" ht="57" x14ac:dyDescent="0.2">
      <c r="B5" s="7" t="s">
        <v>56</v>
      </c>
      <c r="D5" s="5"/>
    </row>
    <row r="6" spans="1:4" x14ac:dyDescent="0.2">
      <c r="B6" s="7"/>
      <c r="D6" s="5"/>
    </row>
    <row r="7" spans="1:4" x14ac:dyDescent="0.2">
      <c r="B7" s="19"/>
      <c r="D7" s="5"/>
    </row>
    <row r="8" spans="1:4" ht="15" x14ac:dyDescent="0.2">
      <c r="B8" s="20" t="s">
        <v>22</v>
      </c>
      <c r="D8" s="5"/>
    </row>
    <row r="9" spans="1:4" ht="15.75" x14ac:dyDescent="0.2">
      <c r="B9" s="21" t="s">
        <v>53</v>
      </c>
      <c r="D9" s="5"/>
    </row>
    <row r="10" spans="1:4" x14ac:dyDescent="0.2">
      <c r="B10" s="19"/>
      <c r="D10" s="5"/>
    </row>
    <row r="11" spans="1:4" x14ac:dyDescent="0.2">
      <c r="B11" s="7"/>
      <c r="D11" s="5"/>
    </row>
    <row r="12" spans="1:4" ht="15" x14ac:dyDescent="0.25">
      <c r="A12" s="6" t="s">
        <v>6</v>
      </c>
      <c r="B12" s="7"/>
      <c r="D12" s="5"/>
    </row>
    <row r="13" spans="1:4" ht="28.5" x14ac:dyDescent="0.2">
      <c r="B13" s="7" t="s">
        <v>19</v>
      </c>
      <c r="D13" s="5"/>
    </row>
    <row r="14" spans="1:4" x14ac:dyDescent="0.2">
      <c r="B14" s="7"/>
      <c r="D14" s="5"/>
    </row>
    <row r="15" spans="1:4" ht="15" x14ac:dyDescent="0.25">
      <c r="A15" s="6" t="s">
        <v>41</v>
      </c>
      <c r="B15" s="7"/>
      <c r="D15" s="5"/>
    </row>
    <row r="16" spans="1:4" ht="28.5" x14ac:dyDescent="0.2">
      <c r="B16" s="7" t="s">
        <v>42</v>
      </c>
      <c r="D16" s="5"/>
    </row>
    <row r="17" spans="1:4" x14ac:dyDescent="0.2">
      <c r="B17" s="7"/>
      <c r="D17" s="5"/>
    </row>
    <row r="18" spans="1:4" ht="15" x14ac:dyDescent="0.25">
      <c r="A18" s="6" t="s">
        <v>21</v>
      </c>
      <c r="B18" s="7"/>
      <c r="D18" s="5"/>
    </row>
    <row r="19" spans="1:4" ht="28.5" x14ac:dyDescent="0.2">
      <c r="B19" s="7" t="s">
        <v>43</v>
      </c>
      <c r="D19" s="5"/>
    </row>
    <row r="20" spans="1:4" x14ac:dyDescent="0.2">
      <c r="B20" s="7"/>
      <c r="D20" s="5"/>
    </row>
    <row r="21" spans="1:4" ht="15" x14ac:dyDescent="0.25">
      <c r="A21" s="6" t="s">
        <v>4</v>
      </c>
      <c r="B21" s="7"/>
      <c r="D21" s="5"/>
    </row>
    <row r="22" spans="1:4" ht="42.75" x14ac:dyDescent="0.2">
      <c r="B22" s="7" t="s">
        <v>44</v>
      </c>
    </row>
    <row r="23" spans="1:4" x14ac:dyDescent="0.2">
      <c r="B23" s="7"/>
    </row>
    <row r="24" spans="1:4" ht="28.5" x14ac:dyDescent="0.2">
      <c r="B24" s="7" t="s">
        <v>5</v>
      </c>
    </row>
    <row r="26" spans="1:4" ht="15" x14ac:dyDescent="0.25">
      <c r="A26" s="6" t="s">
        <v>45</v>
      </c>
      <c r="B26" s="7"/>
    </row>
    <row r="27" spans="1:4" x14ac:dyDescent="0.2">
      <c r="B27" s="7" t="s">
        <v>46</v>
      </c>
    </row>
    <row r="28" spans="1:4" x14ac:dyDescent="0.2">
      <c r="B28" s="66" t="s">
        <v>54</v>
      </c>
    </row>
  </sheetData>
  <mergeCells count="1">
    <mergeCell ref="B2:C2"/>
  </mergeCells>
  <hyperlinks>
    <hyperlink ref="B2" r:id="rId1" xr:uid="{00000000-0004-0000-0100-000000000000}"/>
    <hyperlink ref="B9" r:id="rId2" display="Get Gantt Chart Template Pro for Excel" xr:uid="{00000000-0004-0000-0100-000001000000}"/>
    <hyperlink ref="B28" r:id="rId3" display="Project Management Template" xr:uid="{00000000-0004-0000-0100-000002000000}"/>
  </hyperlinks>
  <pageMargins left="0.7" right="0.7" top="0.75" bottom="0.75" header="0.3" footer="0.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8"/>
  <sheetViews>
    <sheetView showGridLines="0" workbookViewId="0"/>
  </sheetViews>
  <sheetFormatPr defaultRowHeight="14.25" x14ac:dyDescent="0.2"/>
  <cols>
    <col min="1" max="1" width="2.625" style="31" customWidth="1"/>
    <col min="2" max="2" width="66.5" style="31" customWidth="1"/>
  </cols>
  <sheetData>
    <row r="1" spans="1:3" ht="35.25" customHeight="1" x14ac:dyDescent="0.2">
      <c r="A1" s="23"/>
      <c r="B1" s="24" t="s">
        <v>47</v>
      </c>
      <c r="C1" s="25"/>
    </row>
    <row r="2" spans="1:3" ht="15" x14ac:dyDescent="0.2">
      <c r="A2" s="23"/>
      <c r="B2" s="26"/>
      <c r="C2" s="25"/>
    </row>
    <row r="3" spans="1:3" x14ac:dyDescent="0.2">
      <c r="A3" s="23"/>
      <c r="B3" s="27" t="s">
        <v>24</v>
      </c>
      <c r="C3" s="25"/>
    </row>
    <row r="4" spans="1:3" x14ac:dyDescent="0.2">
      <c r="A4" s="23"/>
      <c r="B4" s="32" t="s">
        <v>40</v>
      </c>
      <c r="C4" s="25"/>
    </row>
    <row r="5" spans="1:3" ht="15" x14ac:dyDescent="0.2">
      <c r="A5" s="23"/>
      <c r="B5" s="28"/>
      <c r="C5" s="25"/>
    </row>
    <row r="6" spans="1:3" ht="15.75" x14ac:dyDescent="0.25">
      <c r="A6" s="23"/>
      <c r="B6" s="29" t="s">
        <v>23</v>
      </c>
      <c r="C6" s="25"/>
    </row>
    <row r="7" spans="1:3" ht="15" x14ac:dyDescent="0.2">
      <c r="A7" s="23"/>
      <c r="B7" s="28"/>
      <c r="C7" s="25"/>
    </row>
    <row r="8" spans="1:3" ht="30" x14ac:dyDescent="0.2">
      <c r="A8" s="23"/>
      <c r="B8" s="28" t="s">
        <v>2</v>
      </c>
      <c r="C8" s="25"/>
    </row>
    <row r="9" spans="1:3" ht="15" x14ac:dyDescent="0.2">
      <c r="A9" s="23"/>
      <c r="B9" s="28"/>
      <c r="C9" s="25"/>
    </row>
    <row r="10" spans="1:3" ht="30" x14ac:dyDescent="0.2">
      <c r="A10" s="23"/>
      <c r="B10" s="28" t="s">
        <v>25</v>
      </c>
      <c r="C10" s="25"/>
    </row>
    <row r="11" spans="1:3" ht="15" x14ac:dyDescent="0.2">
      <c r="A11" s="23"/>
      <c r="B11" s="28"/>
      <c r="C11" s="25"/>
    </row>
    <row r="12" spans="1:3" ht="30" x14ac:dyDescent="0.2">
      <c r="A12" s="23"/>
      <c r="B12" s="28" t="s">
        <v>26</v>
      </c>
      <c r="C12" s="25"/>
    </row>
    <row r="13" spans="1:3" ht="15" x14ac:dyDescent="0.2">
      <c r="A13" s="23"/>
      <c r="B13" s="28"/>
      <c r="C13" s="25"/>
    </row>
    <row r="14" spans="1:3" ht="15" x14ac:dyDescent="0.2">
      <c r="A14" s="23"/>
      <c r="B14" s="33" t="s">
        <v>3</v>
      </c>
      <c r="C14" s="25"/>
    </row>
    <row r="15" spans="1:3" ht="15" x14ac:dyDescent="0.2">
      <c r="A15" s="23"/>
      <c r="B15" s="30"/>
      <c r="C15" s="25"/>
    </row>
    <row r="16" spans="1:3" ht="15.75" x14ac:dyDescent="0.25">
      <c r="A16" s="23"/>
      <c r="B16" s="64" t="s">
        <v>48</v>
      </c>
      <c r="C16" s="25"/>
    </row>
    <row r="17" spans="1:3" x14ac:dyDescent="0.2">
      <c r="A17" s="23"/>
      <c r="B17" s="23"/>
      <c r="C17" s="25"/>
    </row>
    <row r="18" spans="1:3" x14ac:dyDescent="0.2">
      <c r="A18" s="23"/>
      <c r="B18" s="23"/>
      <c r="C18" s="25"/>
    </row>
    <row r="19" spans="1:3" x14ac:dyDescent="0.2">
      <c r="A19" s="23"/>
      <c r="B19" s="23"/>
      <c r="C19" s="25"/>
    </row>
    <row r="20" spans="1:3" x14ac:dyDescent="0.2">
      <c r="A20" s="23"/>
      <c r="B20" s="23"/>
      <c r="C20" s="25"/>
    </row>
    <row r="21" spans="1:3" x14ac:dyDescent="0.2">
      <c r="A21" s="23"/>
      <c r="B21" s="23"/>
      <c r="C21" s="25"/>
    </row>
    <row r="22" spans="1:3" x14ac:dyDescent="0.2">
      <c r="A22" s="23"/>
      <c r="B22" s="23"/>
      <c r="C22" s="25"/>
    </row>
    <row r="23" spans="1:3" x14ac:dyDescent="0.2">
      <c r="A23" s="23"/>
      <c r="B23" s="23"/>
      <c r="C23" s="25"/>
    </row>
    <row r="24" spans="1:3" x14ac:dyDescent="0.2">
      <c r="A24" s="23"/>
      <c r="B24" s="23"/>
      <c r="C24" s="25"/>
    </row>
    <row r="25" spans="1:3" x14ac:dyDescent="0.2">
      <c r="A25" s="23"/>
      <c r="B25" s="23"/>
      <c r="C25" s="25"/>
    </row>
    <row r="26" spans="1:3" x14ac:dyDescent="0.2">
      <c r="A26" s="23"/>
      <c r="B26" s="23"/>
      <c r="C26" s="25"/>
    </row>
    <row r="27" spans="1:3" x14ac:dyDescent="0.2">
      <c r="A27" s="23"/>
      <c r="B27" s="23"/>
      <c r="C27" s="25"/>
    </row>
    <row r="28" spans="1:3" x14ac:dyDescent="0.2">
      <c r="A28" s="23"/>
      <c r="B28" s="23"/>
      <c r="C28" s="25"/>
    </row>
  </sheetData>
  <hyperlinks>
    <hyperlink ref="B14" r:id="rId1" xr:uid="{00000000-0004-0000-0200-000000000000}"/>
    <hyperlink ref="B4" r:id="rId2" xr:uid="{00000000-0004-0000-0200-000001000000}"/>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ProjectPlan</vt:lpstr>
      <vt:lpstr>Help</vt:lpstr>
      <vt:lpstr>©</vt:lpstr>
      <vt:lpstr>ProjectPlan!Print_Titles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Project Planner Template</dc:title>
  <dc:creator>Vertex42.com</dc:creator>
  <dc:description>(c) 2017 Vertex42 LLC. All Rights Reserved.</dc:description>
  <cp:lastModifiedBy>Samrat pal</cp:lastModifiedBy>
  <cp:lastPrinted>2017-01-28T01:37:13Z</cp:lastPrinted>
  <dcterms:created xsi:type="dcterms:W3CDTF">2017-01-09T18:01:51Z</dcterms:created>
  <dcterms:modified xsi:type="dcterms:W3CDTF">2025-03-22T01:29:07Z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2017 Vertex42 LLC</vt:lpwstr>
  </property>
  <property fmtid="{D5CDD505-2E9C-101B-9397-08002B2CF9AE}" pid="3" name="Version">
    <vt:lpwstr>1.0.0</vt:lpwstr>
  </property>
</Properties>
</file>