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FEDF9E2-5A55-42C0-8896-7AD6D4A5B97A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ettings" sheetId="3" r:id="rId1"/>
    <sheet name="Rotation Schedule" sheetId="1" r:id="rId2"/>
  </sheets>
  <definedNames>
    <definedName name="abs">Settings!$B$17</definedName>
    <definedName name="day">{"Sunday","Monday"}</definedName>
    <definedName name="month">INDEX({1,2,3,4,5,6,7,8,9,10,11,12},MATCH('Rotation Schedule'!$AT$20,month_n,0))</definedName>
    <definedName name="month_n">{"January";"February";"March";"April";"May";"June";"July";"August";"September";"October";"November";"December"}</definedName>
    <definedName name="ph">Settings!$B$18</definedName>
    <definedName name="_xlnm.Print_Area" localSheetId="1">'Rotation Schedule'!$A$1:$AQ$45</definedName>
    <definedName name="si">Settings!$B$19</definedName>
    <definedName name="start_day">INDEX({1,2},MATCH(Settings!$B$10,day,0))</definedName>
    <definedName name="vac">Settings!$B$16</definedName>
    <definedName name="wd">Settings!$B$14</definedName>
    <definedName name="we">Settings!$B$15</definedName>
    <definedName name="year">'Rotation Schedule'!$AT$18</definedName>
  </definedNames>
  <calcPr calcId="191029"/>
</workbook>
</file>

<file path=xl/calcChain.xml><?xml version="1.0" encoding="utf-8"?>
<calcChain xmlns="http://schemas.openxmlformats.org/spreadsheetml/2006/main">
  <c r="D44" i="1" l="1"/>
  <c r="AJ44" i="1"/>
  <c r="AC44" i="1"/>
  <c r="X44" i="1"/>
  <c r="S44" i="1"/>
  <c r="K44" i="1"/>
  <c r="B6" i="1"/>
  <c r="AC4" i="1" s="1"/>
  <c r="A2" i="1"/>
  <c r="A1" i="1"/>
  <c r="AL4" i="1" l="1"/>
  <c r="AQ8" i="1"/>
  <c r="AP8" i="1"/>
  <c r="AO8" i="1"/>
  <c r="AN8" i="1"/>
  <c r="AM8" i="1"/>
  <c r="AL8" i="1"/>
  <c r="AK8" i="1"/>
  <c r="AI9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8" i="1"/>
  <c r="AM9" i="1" l="1"/>
  <c r="AN9" i="1"/>
  <c r="AO9" i="1"/>
  <c r="AP9" i="1"/>
  <c r="AK9" i="1"/>
  <c r="AL9" i="1"/>
  <c r="AQ9" i="1"/>
  <c r="O9" i="1"/>
  <c r="AE9" i="1"/>
  <c r="P9" i="1"/>
  <c r="AF9" i="1"/>
  <c r="D9" i="1"/>
  <c r="L9" i="1"/>
  <c r="T9" i="1"/>
  <c r="AB9" i="1"/>
  <c r="AJ9" i="1"/>
  <c r="E9" i="1"/>
  <c r="M9" i="1"/>
  <c r="U9" i="1"/>
  <c r="AC9" i="1"/>
  <c r="F9" i="1"/>
  <c r="N9" i="1"/>
  <c r="V9" i="1"/>
  <c r="AD9" i="1"/>
  <c r="Q9" i="1"/>
  <c r="AG9" i="1"/>
  <c r="B9" i="1"/>
  <c r="J9" i="1"/>
  <c r="R9" i="1"/>
  <c r="Z9" i="1"/>
  <c r="AH9" i="1"/>
  <c r="G9" i="1"/>
  <c r="W9" i="1"/>
  <c r="H9" i="1"/>
  <c r="X9" i="1"/>
  <c r="I9" i="1"/>
  <c r="Y9" i="1"/>
  <c r="C9" i="1"/>
  <c r="K9" i="1"/>
  <c r="S9" i="1"/>
  <c r="AA9" i="1"/>
</calcChain>
</file>

<file path=xl/sharedStrings.xml><?xml version="1.0" encoding="utf-8"?>
<sst xmlns="http://schemas.openxmlformats.org/spreadsheetml/2006/main" count="161" uniqueCount="34">
  <si>
    <t>Sunday</t>
  </si>
  <si>
    <t>September</t>
  </si>
  <si>
    <t>x</t>
  </si>
  <si>
    <t>w</t>
  </si>
  <si>
    <t>a</t>
  </si>
  <si>
    <t>Staff Rotation Schedule</t>
  </si>
  <si>
    <t>Settings</t>
  </si>
  <si>
    <t>Company Details</t>
  </si>
  <si>
    <t>Company Name</t>
  </si>
  <si>
    <t>My Company name</t>
  </si>
  <si>
    <t>Enable</t>
  </si>
  <si>
    <t>Company Slogan (Optional)</t>
  </si>
  <si>
    <t>My company slogan</t>
  </si>
  <si>
    <t>Week Begins On</t>
  </si>
  <si>
    <t>First Day of Week</t>
  </si>
  <si>
    <t>Template Specific Settings</t>
  </si>
  <si>
    <t>Work Day</t>
  </si>
  <si>
    <t>Weekend (Day Off)</t>
  </si>
  <si>
    <t>Vacation</t>
  </si>
  <si>
    <t>v</t>
  </si>
  <si>
    <t>Absence</t>
  </si>
  <si>
    <t>Public Holiday</t>
  </si>
  <si>
    <t>p</t>
  </si>
  <si>
    <t>Sick</t>
  </si>
  <si>
    <t>s</t>
  </si>
  <si>
    <t>to</t>
  </si>
  <si>
    <t>from</t>
  </si>
  <si>
    <t>Year</t>
  </si>
  <si>
    <t>Month</t>
  </si>
  <si>
    <t>D Brown</t>
  </si>
  <si>
    <t>NAME</t>
  </si>
  <si>
    <t>J Sacramento</t>
  </si>
  <si>
    <t>J Bolanos</t>
  </si>
  <si>
    <t>N Bejani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</si>
</sst>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mmmm"/>
    <numFmt numFmtId="166" formatCode="mmmm\ yyyy"/>
    <numFmt numFmtId="167" formatCode="[$-409]mmmm\ d\,\ 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22"/>
      <color theme="1"/>
      <name val="Arial"/>
      <family val="2"/>
    </font>
    <font>
      <sz val="24"/>
      <name val="Arial"/>
      <family val="2"/>
    </font>
    <font>
      <sz val="24"/>
      <color theme="4" tint="-0.249977111117893"/>
      <name val="Arial"/>
      <family val="2"/>
    </font>
    <font>
      <b/>
      <sz val="14"/>
      <color indexed="9"/>
      <name val="Arial"/>
      <family val="2"/>
    </font>
    <font>
      <sz val="12"/>
      <name val="Arial"/>
      <family val="2"/>
    </font>
    <font>
      <sz val="28"/>
      <color rgb="FF004269"/>
      <name val="Arial"/>
      <family val="2"/>
    </font>
    <font>
      <sz val="22"/>
      <color theme="0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309DDB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 style="medium">
        <color theme="4" tint="-0.499984740745262"/>
      </left>
      <right/>
      <top style="medium">
        <color theme="4" tint="-0.499984740745262"/>
      </top>
      <bottom style="medium">
        <color theme="4" tint="-0.499984740745262"/>
      </bottom>
      <diagonal/>
    </border>
    <border>
      <left/>
      <right style="medium">
        <color theme="4" tint="-0.499984740745262"/>
      </right>
      <top style="medium">
        <color theme="4" tint="-0.499984740745262"/>
      </top>
      <bottom style="medium">
        <color theme="4" tint="-0.499984740745262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14" fontId="1" fillId="0" borderId="0" xfId="0" applyNumberFormat="1" applyFont="1"/>
    <xf numFmtId="164" fontId="1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5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 applyProtection="1">
      <alignment horizontal="left" vertical="center" indent="1"/>
      <protection locked="0"/>
    </xf>
    <xf numFmtId="0" fontId="7" fillId="0" borderId="0" xfId="0" applyFont="1"/>
    <xf numFmtId="165" fontId="2" fillId="0" borderId="8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0" xfId="0" applyFill="1"/>
    <xf numFmtId="0" fontId="0" fillId="4" borderId="0" xfId="0" applyFill="1"/>
    <xf numFmtId="0" fontId="0" fillId="6" borderId="0" xfId="0" applyFill="1"/>
    <xf numFmtId="0" fontId="0" fillId="2" borderId="0" xfId="0" applyFill="1"/>
    <xf numFmtId="0" fontId="0" fillId="7" borderId="0" xfId="0" applyFill="1"/>
    <xf numFmtId="0" fontId="0" fillId="8" borderId="0" xfId="0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2" borderId="0" xfId="0" applyFont="1" applyFill="1"/>
    <xf numFmtId="0" fontId="1" fillId="7" borderId="0" xfId="0" applyFont="1" applyFill="1"/>
    <xf numFmtId="0" fontId="1" fillId="8" borderId="0" xfId="0" applyFont="1" applyFill="1"/>
    <xf numFmtId="0" fontId="9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0" fillId="9" borderId="9" xfId="0" applyFont="1" applyFill="1" applyBorder="1" applyAlignment="1">
      <alignment horizontal="left" vertical="center" indent="1"/>
    </xf>
    <xf numFmtId="14" fontId="1" fillId="0" borderId="1" xfId="0" applyNumberFormat="1" applyFont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0" fontId="1" fillId="0" borderId="8" xfId="0" applyFont="1" applyBorder="1" applyAlignment="1">
      <alignment vertical="center"/>
    </xf>
    <xf numFmtId="0" fontId="0" fillId="0" borderId="2" xfId="0" applyBorder="1" applyAlignment="1">
      <alignment horizontal="left" vertical="center" indent="1"/>
    </xf>
    <xf numFmtId="0" fontId="0" fillId="0" borderId="5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166" fontId="8" fillId="4" borderId="0" xfId="0" applyNumberFormat="1" applyFont="1" applyFill="1" applyAlignment="1">
      <alignment horizontal="center" vertical="center"/>
    </xf>
    <xf numFmtId="0" fontId="1" fillId="10" borderId="6" xfId="0" applyFont="1" applyFill="1" applyBorder="1" applyAlignment="1">
      <alignment horizontal="left" vertical="center" indent="1"/>
    </xf>
    <xf numFmtId="0" fontId="1" fillId="10" borderId="7" xfId="0" applyFont="1" applyFill="1" applyBorder="1" applyAlignment="1">
      <alignment horizontal="left" vertical="center" indent="1"/>
    </xf>
    <xf numFmtId="167" fontId="1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9">
    <dxf>
      <font>
        <color theme="6" tint="-0.24994659260841701"/>
      </font>
      <fill>
        <patternFill>
          <bgColor theme="6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C00000"/>
      </font>
      <fill>
        <patternFill>
          <bgColor rgb="FFC00000"/>
        </patternFill>
      </fill>
    </dxf>
    <dxf>
      <font>
        <color theme="7" tint="-0.24994659260841701"/>
      </font>
      <fill>
        <patternFill>
          <bgColor theme="7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-0.24994659260841701"/>
      </font>
      <fill>
        <patternFill>
          <bgColor theme="8" tint="-0.24994659260841701"/>
        </patternFill>
      </fill>
    </dxf>
    <dxf>
      <font>
        <color rgb="FFC00000"/>
      </font>
    </dxf>
    <dxf>
      <font>
        <color rgb="FFC00000"/>
      </font>
    </dxf>
  </dxfs>
  <tableStyles count="0" defaultTableStyle="TableStyleMedium2" defaultPivotStyle="PivotStyleLight16"/>
  <colors>
    <mruColors>
      <color rgb="FF004269"/>
      <color rgb="FF309D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showGridLines="0" workbookViewId="0">
      <selection activeCell="A14" sqref="A14"/>
    </sheetView>
  </sheetViews>
  <sheetFormatPr defaultRowHeight="15" x14ac:dyDescent="0.25"/>
  <cols>
    <col min="1" max="1" width="29.42578125" customWidth="1"/>
    <col min="2" max="2" width="15" customWidth="1"/>
    <col min="3" max="3" width="7.7109375" customWidth="1"/>
    <col min="4" max="4" width="3.7109375" customWidth="1"/>
    <col min="5" max="5" width="3" customWidth="1"/>
  </cols>
  <sheetData>
    <row r="1" spans="1:6" ht="34.5" x14ac:dyDescent="0.45">
      <c r="A1" s="14" t="s">
        <v>6</v>
      </c>
    </row>
    <row r="3" spans="1:6" s="7" customFormat="1" ht="18" x14ac:dyDescent="0.25">
      <c r="A3" s="10" t="s">
        <v>7</v>
      </c>
      <c r="B3" s="10"/>
      <c r="C3" s="10"/>
      <c r="D3" s="10"/>
      <c r="E3" s="10"/>
      <c r="F3" s="10"/>
    </row>
    <row r="5" spans="1:6" s="1" customFormat="1" x14ac:dyDescent="0.25">
      <c r="A5" s="7" t="s">
        <v>8</v>
      </c>
      <c r="B5" s="36" t="s">
        <v>9</v>
      </c>
      <c r="C5" s="37"/>
      <c r="D5" s="38"/>
      <c r="E5" s="8"/>
      <c r="F5" s="9" t="s">
        <v>10</v>
      </c>
    </row>
    <row r="6" spans="1:6" s="1" customFormat="1" x14ac:dyDescent="0.25">
      <c r="A6" s="7" t="s">
        <v>11</v>
      </c>
      <c r="B6" s="36" t="s">
        <v>12</v>
      </c>
      <c r="C6" s="37"/>
      <c r="D6" s="38"/>
      <c r="E6" s="8"/>
      <c r="F6" s="9" t="s">
        <v>10</v>
      </c>
    </row>
    <row r="7" spans="1:6" s="1" customFormat="1" x14ac:dyDescent="0.25">
      <c r="A7" s="7"/>
      <c r="B7" s="8"/>
      <c r="C7" s="8"/>
      <c r="D7" s="8"/>
    </row>
    <row r="8" spans="1:6" s="1" customFormat="1" ht="18" x14ac:dyDescent="0.25">
      <c r="A8" s="10" t="s">
        <v>14</v>
      </c>
      <c r="B8" s="11"/>
      <c r="C8" s="11"/>
      <c r="D8" s="11"/>
      <c r="E8" s="11"/>
      <c r="F8" s="11"/>
    </row>
    <row r="9" spans="1:6" s="1" customFormat="1" x14ac:dyDescent="0.25">
      <c r="A9" s="7"/>
    </row>
    <row r="10" spans="1:6" x14ac:dyDescent="0.25">
      <c r="A10" s="7" t="s">
        <v>13</v>
      </c>
      <c r="B10" s="9" t="s">
        <v>0</v>
      </c>
      <c r="C10" s="16"/>
    </row>
    <row r="12" spans="1:6" ht="18" x14ac:dyDescent="0.25">
      <c r="A12" s="10" t="s">
        <v>15</v>
      </c>
      <c r="B12" s="11"/>
      <c r="C12" s="11"/>
      <c r="D12" s="11"/>
      <c r="E12" s="11"/>
      <c r="F12" s="11"/>
    </row>
    <row r="14" spans="1:6" x14ac:dyDescent="0.25">
      <c r="A14" s="7" t="s">
        <v>16</v>
      </c>
      <c r="B14" s="9" t="s">
        <v>2</v>
      </c>
      <c r="C14" s="16"/>
      <c r="E14" s="17"/>
    </row>
    <row r="15" spans="1:6" x14ac:dyDescent="0.25">
      <c r="A15" s="7" t="s">
        <v>17</v>
      </c>
      <c r="B15" s="9" t="s">
        <v>3</v>
      </c>
      <c r="C15" s="16"/>
      <c r="E15" s="18"/>
    </row>
    <row r="16" spans="1:6" x14ac:dyDescent="0.25">
      <c r="A16" s="7" t="s">
        <v>18</v>
      </c>
      <c r="B16" s="9" t="s">
        <v>19</v>
      </c>
      <c r="C16" s="16"/>
      <c r="E16" s="19"/>
    </row>
    <row r="17" spans="1:5" x14ac:dyDescent="0.25">
      <c r="A17" s="7" t="s">
        <v>20</v>
      </c>
      <c r="B17" s="9" t="s">
        <v>4</v>
      </c>
      <c r="C17" s="16"/>
      <c r="E17" s="20"/>
    </row>
    <row r="18" spans="1:5" x14ac:dyDescent="0.25">
      <c r="A18" s="7" t="s">
        <v>21</v>
      </c>
      <c r="B18" s="9" t="s">
        <v>22</v>
      </c>
      <c r="C18" s="16"/>
      <c r="E18" s="22"/>
    </row>
    <row r="19" spans="1:5" x14ac:dyDescent="0.25">
      <c r="A19" s="7" t="s">
        <v>23</v>
      </c>
      <c r="B19" s="9" t="s">
        <v>24</v>
      </c>
      <c r="C19" s="16"/>
      <c r="E19" s="21"/>
    </row>
  </sheetData>
  <mergeCells count="2">
    <mergeCell ref="B5:D5"/>
    <mergeCell ref="B6:D6"/>
  </mergeCells>
  <dataValidations count="2">
    <dataValidation type="list" allowBlank="1" showInputMessage="1" showErrorMessage="1" sqref="F5:F6" xr:uid="{00000000-0002-0000-0000-000000000000}">
      <formula1>"Enable, Disable"</formula1>
    </dataValidation>
    <dataValidation type="list" allowBlank="1" showInputMessage="1" showErrorMessage="1" sqref="B10:C10" xr:uid="{00000000-0002-0000-0000-000001000000}">
      <formula1>"Sunday, Monday"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44"/>
  <sheetViews>
    <sheetView showGridLines="0" tabSelected="1" workbookViewId="0">
      <selection activeCell="AF13" sqref="AF13"/>
    </sheetView>
  </sheetViews>
  <sheetFormatPr defaultRowHeight="14.25" x14ac:dyDescent="0.2"/>
  <cols>
    <col min="1" max="1" width="22.140625" style="2" customWidth="1"/>
    <col min="2" max="43" width="3.42578125" style="2" customWidth="1"/>
    <col min="44" max="44" width="8.28515625" style="2" customWidth="1"/>
    <col min="45" max="45" width="11.5703125" style="2" customWidth="1"/>
    <col min="46" max="46" width="14.140625" style="2" customWidth="1"/>
    <col min="47" max="16384" width="9.140625" style="2"/>
  </cols>
  <sheetData>
    <row r="1" spans="1:47" ht="30" customHeight="1" x14ac:dyDescent="0.2">
      <c r="A1" s="12" t="str">
        <f>IF(Settings!$F$5="Enable",Settings!$B$5,"")</f>
        <v>My Company name</v>
      </c>
      <c r="AQ1" s="6" t="s">
        <v>5</v>
      </c>
    </row>
    <row r="2" spans="1:47" ht="15" x14ac:dyDescent="0.2">
      <c r="A2" s="13" t="str">
        <f>IF(Settings!$F$6="Enable",Settings!$B$6,"")</f>
        <v>My company slogan</v>
      </c>
    </row>
    <row r="4" spans="1:47" ht="15" x14ac:dyDescent="0.2">
      <c r="AA4" s="29" t="s">
        <v>26</v>
      </c>
      <c r="AB4" s="30"/>
      <c r="AC4" s="42">
        <f>EOMONTH(B6-1,0)+1</f>
        <v>41518</v>
      </c>
      <c r="AD4" s="42"/>
      <c r="AE4" s="42"/>
      <c r="AF4" s="42"/>
      <c r="AG4" s="42"/>
      <c r="AH4" s="42"/>
      <c r="AI4" s="30"/>
      <c r="AJ4" s="29" t="s">
        <v>25</v>
      </c>
      <c r="AK4" s="30"/>
      <c r="AL4" s="42">
        <f>EOMONTH(B6,0)</f>
        <v>41547</v>
      </c>
      <c r="AM4" s="42"/>
      <c r="AN4" s="42"/>
      <c r="AO4" s="42"/>
      <c r="AP4" s="42"/>
      <c r="AQ4" s="42"/>
    </row>
    <row r="5" spans="1:47" x14ac:dyDescent="0.2">
      <c r="AS5" s="4"/>
    </row>
    <row r="6" spans="1:47" ht="26.1" customHeight="1" x14ac:dyDescent="0.2">
      <c r="B6" s="39">
        <f>DATE(year,month,1)</f>
        <v>41518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</row>
    <row r="7" spans="1:47" ht="6.95" customHeight="1" x14ac:dyDescent="0.2">
      <c r="A7" s="3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</row>
    <row r="8" spans="1:47" x14ac:dyDescent="0.2">
      <c r="A8" s="40" t="s">
        <v>30</v>
      </c>
      <c r="B8" s="3" t="str">
        <f>IF(start_day=1,"S","M")</f>
        <v>S</v>
      </c>
      <c r="C8" s="3" t="str">
        <f>IF(start_day=1,"M","T")</f>
        <v>M</v>
      </c>
      <c r="D8" s="3" t="str">
        <f>IF(start_day=1,"T","W")</f>
        <v>T</v>
      </c>
      <c r="E8" s="3" t="str">
        <f>IF(start_day=1,"W","T")</f>
        <v>W</v>
      </c>
      <c r="F8" s="3" t="str">
        <f>IF(start_day=1,"T","F")</f>
        <v>T</v>
      </c>
      <c r="G8" s="3" t="str">
        <f>IF(start_day=1,"F","S")</f>
        <v>F</v>
      </c>
      <c r="H8" s="3" t="str">
        <f>IF(start_day=1,"S","S")</f>
        <v>S</v>
      </c>
      <c r="I8" s="3" t="str">
        <f>IF(start_day=1,"S","M")</f>
        <v>S</v>
      </c>
      <c r="J8" s="3" t="str">
        <f>IF(start_day=1,"M","T")</f>
        <v>M</v>
      </c>
      <c r="K8" s="3" t="str">
        <f>IF(start_day=1,"T","W")</f>
        <v>T</v>
      </c>
      <c r="L8" s="3" t="str">
        <f>IF(start_day=1,"W","T")</f>
        <v>W</v>
      </c>
      <c r="M8" s="3" t="str">
        <f>IF(start_day=1,"T","F")</f>
        <v>T</v>
      </c>
      <c r="N8" s="3" t="str">
        <f>IF(start_day=1,"F","S")</f>
        <v>F</v>
      </c>
      <c r="O8" s="3" t="str">
        <f>IF(start_day=1,"S","S")</f>
        <v>S</v>
      </c>
      <c r="P8" s="3" t="str">
        <f>IF(start_day=1,"S","M")</f>
        <v>S</v>
      </c>
      <c r="Q8" s="3" t="str">
        <f>IF(start_day=1,"M","T")</f>
        <v>M</v>
      </c>
      <c r="R8" s="3" t="str">
        <f>IF(start_day=1,"T","W")</f>
        <v>T</v>
      </c>
      <c r="S8" s="3" t="str">
        <f>IF(start_day=1,"W","T")</f>
        <v>W</v>
      </c>
      <c r="T8" s="3" t="str">
        <f>IF(start_day=1,"T","F")</f>
        <v>T</v>
      </c>
      <c r="U8" s="3" t="str">
        <f>IF(start_day=1,"F","S")</f>
        <v>F</v>
      </c>
      <c r="V8" s="3" t="str">
        <f>IF(start_day=1,"S","S")</f>
        <v>S</v>
      </c>
      <c r="W8" s="3" t="str">
        <f>IF(start_day=1,"S","M")</f>
        <v>S</v>
      </c>
      <c r="X8" s="3" t="str">
        <f>IF(start_day=1,"M","T")</f>
        <v>M</v>
      </c>
      <c r="Y8" s="3" t="str">
        <f>IF(start_day=1,"T","W")</f>
        <v>T</v>
      </c>
      <c r="Z8" s="3" t="str">
        <f>IF(start_day=1,"W","T")</f>
        <v>W</v>
      </c>
      <c r="AA8" s="3" t="str">
        <f>IF(start_day=1,"T","F")</f>
        <v>T</v>
      </c>
      <c r="AB8" s="3" t="str">
        <f>IF(start_day=1,"F","S")</f>
        <v>F</v>
      </c>
      <c r="AC8" s="3" t="str">
        <f>IF(start_day=1,"S","S")</f>
        <v>S</v>
      </c>
      <c r="AD8" s="3" t="str">
        <f>IF(start_day=1,"S","M")</f>
        <v>S</v>
      </c>
      <c r="AE8" s="3" t="str">
        <f>IF(start_day=1,"M","T")</f>
        <v>M</v>
      </c>
      <c r="AF8" s="3" t="str">
        <f>IF(start_day=1,"T","W")</f>
        <v>T</v>
      </c>
      <c r="AG8" s="3" t="str">
        <f>IF(start_day=1,"W","T")</f>
        <v>W</v>
      </c>
      <c r="AH8" s="3" t="str">
        <f>IF(start_day=1,"T","F")</f>
        <v>T</v>
      </c>
      <c r="AI8" s="3" t="str">
        <f>IF(start_day=1,"F","S")</f>
        <v>F</v>
      </c>
      <c r="AJ8" s="3" t="str">
        <f>IF(start_day=1,"S","S")</f>
        <v>S</v>
      </c>
      <c r="AK8" s="3" t="str">
        <f>IF(start_day=1,"S","M")</f>
        <v>S</v>
      </c>
      <c r="AL8" s="3" t="str">
        <f>IF(start_day=1,"M","T")</f>
        <v>M</v>
      </c>
      <c r="AM8" s="3" t="str">
        <f>IF(start_day=1,"T","W")</f>
        <v>T</v>
      </c>
      <c r="AN8" s="3" t="str">
        <f>IF(start_day=1,"W","T")</f>
        <v>W</v>
      </c>
      <c r="AO8" s="3" t="str">
        <f>IF(start_day=1,"T","F")</f>
        <v>T</v>
      </c>
      <c r="AP8" s="3" t="str">
        <f>IF(start_day=1,"F","S")</f>
        <v>F</v>
      </c>
      <c r="AQ8" s="3" t="str">
        <f>IF(start_day=1,"S","S")</f>
        <v>S</v>
      </c>
      <c r="AR8" s="4"/>
    </row>
    <row r="9" spans="1:47" x14ac:dyDescent="0.2">
      <c r="A9" s="41"/>
      <c r="B9" s="5">
        <f>IF(MONTH($B$6)&lt;&gt;MONTH($B$6-WEEKDAY($B$6,start_day)+(COLUMN(B9)-COLUMN($B$9)+1)),"",$B$6-WEEKDAY($B$6,start_day)+(COLUMN(B9)-COLUMN($B$9)+1))</f>
        <v>41518</v>
      </c>
      <c r="C9" s="5">
        <f>IF(MONTH($B$6)&lt;&gt;MONTH($B$6-WEEKDAY($B$6,start_day)+(COLUMN(C9)-COLUMN($B$9)+1)),"",$B$6-WEEKDAY($B$6,start_day)+(COLUMN(C9)-COLUMN($B$9)+1))</f>
        <v>41519</v>
      </c>
      <c r="D9" s="5">
        <f>IF(MONTH($B$6)&lt;&gt;MONTH($B$6-WEEKDAY($B$6,start_day)+(COLUMN(D9)-COLUMN($B$9)+1)),"",$B$6-WEEKDAY($B$6,start_day)+(COLUMN(D9)-COLUMN($B$9)+1))</f>
        <v>41520</v>
      </c>
      <c r="E9" s="5">
        <f>IF(MONTH($B$6)&lt;&gt;MONTH($B$6-WEEKDAY($B$6,start_day)+(COLUMN(E9)-COLUMN($B$9)+1)),"",$B$6-WEEKDAY($B$6,start_day)+(COLUMN(E9)-COLUMN($B$9)+1))</f>
        <v>41521</v>
      </c>
      <c r="F9" s="5">
        <f>IF(MONTH($B$6)&lt;&gt;MONTH($B$6-WEEKDAY($B$6,start_day)+(COLUMN(F9)-COLUMN($B$9)+1)),"",$B$6-WEEKDAY($B$6,start_day)+(COLUMN(F9)-COLUMN($B$9)+1))</f>
        <v>41522</v>
      </c>
      <c r="G9" s="5">
        <f>IF(MONTH($B$6)&lt;&gt;MONTH($B$6-WEEKDAY($B$6,start_day)+(COLUMN(G9)-COLUMN($B$9)+1)),"",$B$6-WEEKDAY($B$6,start_day)+(COLUMN(G9)-COLUMN($B$9)+1))</f>
        <v>41523</v>
      </c>
      <c r="H9" s="5">
        <f>IF(MONTH($B$6)&lt;&gt;MONTH($B$6-WEEKDAY($B$6,start_day)+(COLUMN(H9)-COLUMN($B$9)+1)),"",$B$6-WEEKDAY($B$6,start_day)+(COLUMN(H9)-COLUMN($B$9)+1))</f>
        <v>41524</v>
      </c>
      <c r="I9" s="5">
        <f>IF(MONTH($B$6)&lt;&gt;MONTH($B$6-WEEKDAY($B$6,start_day)+(COLUMN(I9)-COLUMN($B$9)+1)),"",$B$6-WEEKDAY($B$6,start_day)+(COLUMN(I9)-COLUMN($B$9)+1))</f>
        <v>41525</v>
      </c>
      <c r="J9" s="5">
        <f>IF(MONTH($B$6)&lt;&gt;MONTH($B$6-WEEKDAY($B$6,start_day)+(COLUMN(J9)-COLUMN($B$9)+1)),"",$B$6-WEEKDAY($B$6,start_day)+(COLUMN(J9)-COLUMN($B$9)+1))</f>
        <v>41526</v>
      </c>
      <c r="K9" s="5">
        <f>IF(MONTH($B$6)&lt;&gt;MONTH($B$6-WEEKDAY($B$6,start_day)+(COLUMN(K9)-COLUMN($B$9)+1)),"",$B$6-WEEKDAY($B$6,start_day)+(COLUMN(K9)-COLUMN($B$9)+1))</f>
        <v>41527</v>
      </c>
      <c r="L9" s="5">
        <f>IF(MONTH($B$6)&lt;&gt;MONTH($B$6-WEEKDAY($B$6,start_day)+(COLUMN(L9)-COLUMN($B$9)+1)),"",$B$6-WEEKDAY($B$6,start_day)+(COLUMN(L9)-COLUMN($B$9)+1))</f>
        <v>41528</v>
      </c>
      <c r="M9" s="5">
        <f>IF(MONTH($B$6)&lt;&gt;MONTH($B$6-WEEKDAY($B$6,start_day)+(COLUMN(M9)-COLUMN($B$9)+1)),"",$B$6-WEEKDAY($B$6,start_day)+(COLUMN(M9)-COLUMN($B$9)+1))</f>
        <v>41529</v>
      </c>
      <c r="N9" s="5">
        <f>IF(MONTH($B$6)&lt;&gt;MONTH($B$6-WEEKDAY($B$6,start_day)+(COLUMN(N9)-COLUMN($B$9)+1)),"",$B$6-WEEKDAY($B$6,start_day)+(COLUMN(N9)-COLUMN($B$9)+1))</f>
        <v>41530</v>
      </c>
      <c r="O9" s="5">
        <f>IF(MONTH($B$6)&lt;&gt;MONTH($B$6-WEEKDAY($B$6,start_day)+(COLUMN(O9)-COLUMN($B$9)+1)),"",$B$6-WEEKDAY($B$6,start_day)+(COLUMN(O9)-COLUMN($B$9)+1))</f>
        <v>41531</v>
      </c>
      <c r="P9" s="5">
        <f>IF(MONTH($B$6)&lt;&gt;MONTH($B$6-WEEKDAY($B$6,start_day)+(COLUMN(P9)-COLUMN($B$9)+1)),"",$B$6-WEEKDAY($B$6,start_day)+(COLUMN(P9)-COLUMN($B$9)+1))</f>
        <v>41532</v>
      </c>
      <c r="Q9" s="5">
        <f>IF(MONTH($B$6)&lt;&gt;MONTH($B$6-WEEKDAY($B$6,start_day)+(COLUMN(Q9)-COLUMN($B$9)+1)),"",$B$6-WEEKDAY($B$6,start_day)+(COLUMN(Q9)-COLUMN($B$9)+1))</f>
        <v>41533</v>
      </c>
      <c r="R9" s="5">
        <f>IF(MONTH($B$6)&lt;&gt;MONTH($B$6-WEEKDAY($B$6,start_day)+(COLUMN(R9)-COLUMN($B$9)+1)),"",$B$6-WEEKDAY($B$6,start_day)+(COLUMN(R9)-COLUMN($B$9)+1))</f>
        <v>41534</v>
      </c>
      <c r="S9" s="5">
        <f>IF(MONTH($B$6)&lt;&gt;MONTH($B$6-WEEKDAY($B$6,start_day)+(COLUMN(S9)-COLUMN($B$9)+1)),"",$B$6-WEEKDAY($B$6,start_day)+(COLUMN(S9)-COLUMN($B$9)+1))</f>
        <v>41535</v>
      </c>
      <c r="T9" s="5">
        <f>IF(MONTH($B$6)&lt;&gt;MONTH($B$6-WEEKDAY($B$6,start_day)+(COLUMN(T9)-COLUMN($B$9)+1)),"",$B$6-WEEKDAY($B$6,start_day)+(COLUMN(T9)-COLUMN($B$9)+1))</f>
        <v>41536</v>
      </c>
      <c r="U9" s="5">
        <f>IF(MONTH($B$6)&lt;&gt;MONTH($B$6-WEEKDAY($B$6,start_day)+(COLUMN(U9)-COLUMN($B$9)+1)),"",$B$6-WEEKDAY($B$6,start_day)+(COLUMN(U9)-COLUMN($B$9)+1))</f>
        <v>41537</v>
      </c>
      <c r="V9" s="5">
        <f>IF(MONTH($B$6)&lt;&gt;MONTH($B$6-WEEKDAY($B$6,start_day)+(COLUMN(V9)-COLUMN($B$9)+1)),"",$B$6-WEEKDAY($B$6,start_day)+(COLUMN(V9)-COLUMN($B$9)+1))</f>
        <v>41538</v>
      </c>
      <c r="W9" s="5">
        <f>IF(MONTH($B$6)&lt;&gt;MONTH($B$6-WEEKDAY($B$6,start_day)+(COLUMN(W9)-COLUMN($B$9)+1)),"",$B$6-WEEKDAY($B$6,start_day)+(COLUMN(W9)-COLUMN($B$9)+1))</f>
        <v>41539</v>
      </c>
      <c r="X9" s="5">
        <f>IF(MONTH($B$6)&lt;&gt;MONTH($B$6-WEEKDAY($B$6,start_day)+(COLUMN(X9)-COLUMN($B$9)+1)),"",$B$6-WEEKDAY($B$6,start_day)+(COLUMN(X9)-COLUMN($B$9)+1))</f>
        <v>41540</v>
      </c>
      <c r="Y9" s="5">
        <f>IF(MONTH($B$6)&lt;&gt;MONTH($B$6-WEEKDAY($B$6,start_day)+(COLUMN(Y9)-COLUMN($B$9)+1)),"",$B$6-WEEKDAY($B$6,start_day)+(COLUMN(Y9)-COLUMN($B$9)+1))</f>
        <v>41541</v>
      </c>
      <c r="Z9" s="5">
        <f>IF(MONTH($B$6)&lt;&gt;MONTH($B$6-WEEKDAY($B$6,start_day)+(COLUMN(Z9)-COLUMN($B$9)+1)),"",$B$6-WEEKDAY($B$6,start_day)+(COLUMN(Z9)-COLUMN($B$9)+1))</f>
        <v>41542</v>
      </c>
      <c r="AA9" s="5">
        <f>IF(MONTH($B$6)&lt;&gt;MONTH($B$6-WEEKDAY($B$6,start_day)+(COLUMN(AA9)-COLUMN($B$9)+1)),"",$B$6-WEEKDAY($B$6,start_day)+(COLUMN(AA9)-COLUMN($B$9)+1))</f>
        <v>41543</v>
      </c>
      <c r="AB9" s="5">
        <f>IF(MONTH($B$6)&lt;&gt;MONTH($B$6-WEEKDAY($B$6,start_day)+(COLUMN(AB9)-COLUMN($B$9)+1)),"",$B$6-WEEKDAY($B$6,start_day)+(COLUMN(AB9)-COLUMN($B$9)+1))</f>
        <v>41544</v>
      </c>
      <c r="AC9" s="5">
        <f>IF(MONTH($B$6)&lt;&gt;MONTH($B$6-WEEKDAY($B$6,start_day)+(COLUMN(AC9)-COLUMN($B$9)+1)),"",$B$6-WEEKDAY($B$6,start_day)+(COLUMN(AC9)-COLUMN($B$9)+1))</f>
        <v>41545</v>
      </c>
      <c r="AD9" s="5">
        <f>IF(MONTH($B$6)&lt;&gt;MONTH($B$6-WEEKDAY($B$6,start_day)+(COLUMN(AD9)-COLUMN($B$9)+1)),"",$B$6-WEEKDAY($B$6,start_day)+(COLUMN(AD9)-COLUMN($B$9)+1))</f>
        <v>41546</v>
      </c>
      <c r="AE9" s="5">
        <f>IF(MONTH($B$6)&lt;&gt;MONTH($B$6-WEEKDAY($B$6,start_day)+(COLUMN(AE9)-COLUMN($B$9)+1)),"",$B$6-WEEKDAY($B$6,start_day)+(COLUMN(AE9)-COLUMN($B$9)+1))</f>
        <v>41547</v>
      </c>
      <c r="AF9" s="5" t="str">
        <f>IF(MONTH($B$6)&lt;&gt;MONTH($B$6-WEEKDAY($B$6,start_day)+(COLUMN(AF9)-COLUMN($B$9)+1)),"",$B$6-WEEKDAY($B$6,start_day)+(COLUMN(AF9)-COLUMN($B$9)+1))</f>
        <v/>
      </c>
      <c r="AG9" s="5" t="str">
        <f>IF(MONTH($B$6)&lt;&gt;MONTH($B$6-WEEKDAY($B$6,start_day)+(COLUMN(AG9)-COLUMN($B$9)+1)),"",$B$6-WEEKDAY($B$6,start_day)+(COLUMN(AG9)-COLUMN($B$9)+1))</f>
        <v/>
      </c>
      <c r="AH9" s="5" t="str">
        <f>IF(MONTH($B$6)&lt;&gt;MONTH($B$6-WEEKDAY($B$6,start_day)+(COLUMN(AH9)-COLUMN($B$9)+1)),"",$B$6-WEEKDAY($B$6,start_day)+(COLUMN(AH9)-COLUMN($B$9)+1))</f>
        <v/>
      </c>
      <c r="AI9" s="5" t="str">
        <f>IF(MONTH($B$6)&lt;&gt;MONTH($B$6-WEEKDAY($B$6,start_day)+(COLUMN(AI9)-COLUMN($B$9)+1)),"",$B$6-WEEKDAY($B$6,start_day)+(COLUMN(AI9)-COLUMN($B$9)+1))</f>
        <v/>
      </c>
      <c r="AJ9" s="5" t="str">
        <f>IF(MONTH($B$6)&lt;&gt;MONTH($B$6-WEEKDAY($B$6,start_day)+(COLUMN(AJ9)-COLUMN($B$9)+1)),"",$B$6-WEEKDAY($B$6,start_day)+(COLUMN(AJ9)-COLUMN($B$9)+1))</f>
        <v/>
      </c>
      <c r="AK9" s="5" t="str">
        <f>IF(MONTH($B$6)&lt;&gt;MONTH($B$6-WEEKDAY($B$6,start_day)+(COLUMN(AK9)-COLUMN($B$9)+1)),"",$B$6-WEEKDAY($B$6,start_day)+(COLUMN(AK9)-COLUMN($B$9)+1))</f>
        <v/>
      </c>
      <c r="AL9" s="5" t="str">
        <f>IF(MONTH($B$6)&lt;&gt;MONTH($B$6-WEEKDAY($B$6,start_day)+(COLUMN(AL9)-COLUMN($B$9)+1)),"",$B$6-WEEKDAY($B$6,start_day)+(COLUMN(AL9)-COLUMN($B$9)+1))</f>
        <v/>
      </c>
      <c r="AM9" s="5" t="str">
        <f>IF(MONTH($B$6)&lt;&gt;MONTH($B$6-WEEKDAY($B$6,start_day)+(COLUMN(AM9)-COLUMN($B$9)+1)),"",$B$6-WEEKDAY($B$6,start_day)+(COLUMN(AM9)-COLUMN($B$9)+1))</f>
        <v/>
      </c>
      <c r="AN9" s="5" t="str">
        <f>IF(MONTH($B$6)&lt;&gt;MONTH($B$6-WEEKDAY($B$6,start_day)+(COLUMN(AN9)-COLUMN($B$9)+1)),"",$B$6-WEEKDAY($B$6,start_day)+(COLUMN(AN9)-COLUMN($B$9)+1))</f>
        <v/>
      </c>
      <c r="AO9" s="5" t="str">
        <f>IF(MONTH($B$6)&lt;&gt;MONTH($B$6-WEEKDAY($B$6,start_day)+(COLUMN(AO9)-COLUMN($B$9)+1)),"",$B$6-WEEKDAY($B$6,start_day)+(COLUMN(AO9)-COLUMN($B$9)+1))</f>
        <v/>
      </c>
      <c r="AP9" s="5" t="str">
        <f>IF(MONTH($B$6)&lt;&gt;MONTH($B$6-WEEKDAY($B$6,start_day)+(COLUMN(AP9)-COLUMN($B$9)+1)),"",$B$6-WEEKDAY($B$6,start_day)+(COLUMN(AP9)-COLUMN($B$9)+1))</f>
        <v/>
      </c>
      <c r="AQ9" s="5" t="str">
        <f>IF(MONTH($B$6)&lt;&gt;MONTH($B$6-WEEKDAY($B$6,start_day)+(COLUMN(AQ9)-COLUMN($B$9)+1)),"",$B$6-WEEKDAY($B$6,start_day)+(COLUMN(AQ9)-COLUMN($B$9)+1))</f>
        <v/>
      </c>
      <c r="AU9" s="4"/>
    </row>
    <row r="10" spans="1:47" x14ac:dyDescent="0.2">
      <c r="A10" s="33" t="s">
        <v>29</v>
      </c>
      <c r="B10" s="3" t="s">
        <v>3</v>
      </c>
      <c r="C10" s="3" t="s">
        <v>2</v>
      </c>
      <c r="D10" s="3" t="s">
        <v>2</v>
      </c>
      <c r="E10" s="3" t="s">
        <v>2</v>
      </c>
      <c r="F10" s="3" t="s">
        <v>2</v>
      </c>
      <c r="G10" s="3" t="s">
        <v>2</v>
      </c>
      <c r="H10" s="3" t="s">
        <v>3</v>
      </c>
      <c r="I10" s="3" t="s">
        <v>3</v>
      </c>
      <c r="J10" s="3" t="s">
        <v>2</v>
      </c>
      <c r="K10" s="3" t="s">
        <v>2</v>
      </c>
      <c r="L10" s="3" t="s">
        <v>2</v>
      </c>
      <c r="M10" s="3" t="s">
        <v>2</v>
      </c>
      <c r="N10" s="3" t="s">
        <v>2</v>
      </c>
      <c r="O10" s="3" t="s">
        <v>3</v>
      </c>
      <c r="P10" s="3" t="s">
        <v>3</v>
      </c>
      <c r="Q10" s="3" t="s">
        <v>2</v>
      </c>
      <c r="R10" s="3" t="s">
        <v>4</v>
      </c>
      <c r="S10" s="3" t="s">
        <v>4</v>
      </c>
      <c r="T10" s="3" t="s">
        <v>4</v>
      </c>
      <c r="U10" s="3" t="s">
        <v>4</v>
      </c>
      <c r="V10" s="3" t="s">
        <v>3</v>
      </c>
      <c r="W10" s="3" t="s">
        <v>3</v>
      </c>
      <c r="X10" s="3" t="s">
        <v>19</v>
      </c>
      <c r="Y10" s="3" t="s">
        <v>19</v>
      </c>
      <c r="Z10" s="3" t="s">
        <v>19</v>
      </c>
      <c r="AA10" s="3" t="s">
        <v>19</v>
      </c>
      <c r="AB10" s="3" t="s">
        <v>19</v>
      </c>
      <c r="AC10" s="3" t="s">
        <v>3</v>
      </c>
      <c r="AD10" s="3" t="s">
        <v>3</v>
      </c>
      <c r="AE10" s="3" t="s">
        <v>19</v>
      </c>
      <c r="AF10" s="3" t="s">
        <v>19</v>
      </c>
      <c r="AG10" s="3" t="s">
        <v>19</v>
      </c>
      <c r="AH10" s="3" t="s">
        <v>19</v>
      </c>
      <c r="AI10" s="3" t="s">
        <v>2</v>
      </c>
      <c r="AJ10" s="3" t="s">
        <v>2</v>
      </c>
      <c r="AK10" s="3" t="s">
        <v>2</v>
      </c>
      <c r="AL10" s="3"/>
      <c r="AM10" s="3"/>
      <c r="AN10" s="3"/>
      <c r="AO10" s="3"/>
      <c r="AP10" s="3"/>
      <c r="AQ10" s="3"/>
    </row>
    <row r="11" spans="1:47" x14ac:dyDescent="0.2">
      <c r="A11" s="34" t="s">
        <v>31</v>
      </c>
      <c r="B11" s="3" t="s">
        <v>3</v>
      </c>
      <c r="C11" s="3" t="s">
        <v>19</v>
      </c>
      <c r="D11" s="3" t="s">
        <v>19</v>
      </c>
      <c r="E11" s="3" t="s">
        <v>19</v>
      </c>
      <c r="F11" s="3" t="s">
        <v>19</v>
      </c>
      <c r="G11" s="3" t="s">
        <v>19</v>
      </c>
      <c r="H11" s="3" t="s">
        <v>3</v>
      </c>
      <c r="I11" s="3" t="s">
        <v>3</v>
      </c>
      <c r="J11" s="3" t="s">
        <v>19</v>
      </c>
      <c r="K11" s="3" t="s">
        <v>19</v>
      </c>
      <c r="L11" s="3" t="s">
        <v>19</v>
      </c>
      <c r="M11" s="3" t="s">
        <v>19</v>
      </c>
      <c r="N11" s="3" t="s">
        <v>19</v>
      </c>
      <c r="O11" s="3" t="s">
        <v>3</v>
      </c>
      <c r="P11" s="3" t="s">
        <v>3</v>
      </c>
      <c r="Q11" s="3" t="s">
        <v>2</v>
      </c>
      <c r="R11" s="3" t="s">
        <v>2</v>
      </c>
      <c r="S11" s="3" t="s">
        <v>2</v>
      </c>
      <c r="T11" s="3" t="s">
        <v>2</v>
      </c>
      <c r="U11" s="3" t="s">
        <v>2</v>
      </c>
      <c r="V11" s="3" t="s">
        <v>3</v>
      </c>
      <c r="W11" s="3" t="s">
        <v>3</v>
      </c>
      <c r="X11" s="3" t="s">
        <v>2</v>
      </c>
      <c r="Y11" s="3" t="s">
        <v>2</v>
      </c>
      <c r="Z11" s="3" t="s">
        <v>2</v>
      </c>
      <c r="AA11" s="3" t="s">
        <v>2</v>
      </c>
      <c r="AB11" s="3" t="s">
        <v>2</v>
      </c>
      <c r="AC11" s="3" t="s">
        <v>3</v>
      </c>
      <c r="AD11" s="3" t="s">
        <v>3</v>
      </c>
      <c r="AE11" s="3" t="s">
        <v>2</v>
      </c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</row>
    <row r="12" spans="1:47" x14ac:dyDescent="0.2">
      <c r="A12" s="34" t="s">
        <v>32</v>
      </c>
      <c r="B12" s="3" t="s">
        <v>3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3</v>
      </c>
      <c r="I12" s="3" t="s">
        <v>3</v>
      </c>
      <c r="J12" s="3" t="s">
        <v>2</v>
      </c>
      <c r="K12" s="3" t="s">
        <v>2</v>
      </c>
      <c r="L12" s="3" t="s">
        <v>2</v>
      </c>
      <c r="M12" s="3" t="s">
        <v>2</v>
      </c>
      <c r="N12" s="3" t="s">
        <v>2</v>
      </c>
      <c r="O12" s="3" t="s">
        <v>3</v>
      </c>
      <c r="P12" s="3" t="s">
        <v>3</v>
      </c>
      <c r="Q12" s="3" t="s">
        <v>2</v>
      </c>
      <c r="R12" s="3" t="s">
        <v>2</v>
      </c>
      <c r="S12" s="3" t="s">
        <v>2</v>
      </c>
      <c r="T12" s="3" t="s">
        <v>2</v>
      </c>
      <c r="U12" s="3" t="s">
        <v>2</v>
      </c>
      <c r="V12" s="3" t="s">
        <v>3</v>
      </c>
      <c r="W12" s="3" t="s">
        <v>3</v>
      </c>
      <c r="X12" s="3" t="s">
        <v>2</v>
      </c>
      <c r="Y12" s="3" t="s">
        <v>2</v>
      </c>
      <c r="Z12" s="3" t="s">
        <v>2</v>
      </c>
      <c r="AA12" s="3" t="s">
        <v>2</v>
      </c>
      <c r="AB12" s="3" t="s">
        <v>2</v>
      </c>
      <c r="AC12" s="3" t="s">
        <v>3</v>
      </c>
      <c r="AD12" s="3" t="s">
        <v>3</v>
      </c>
      <c r="AE12" s="3" t="s">
        <v>2</v>
      </c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</row>
    <row r="13" spans="1:47" x14ac:dyDescent="0.2">
      <c r="A13" s="34" t="s">
        <v>33</v>
      </c>
      <c r="B13" s="3" t="s">
        <v>3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3</v>
      </c>
      <c r="I13" s="3" t="s">
        <v>3</v>
      </c>
      <c r="J13" s="3" t="s">
        <v>2</v>
      </c>
      <c r="K13" s="3" t="s">
        <v>2</v>
      </c>
      <c r="L13" s="3" t="s">
        <v>2</v>
      </c>
      <c r="M13" s="3" t="s">
        <v>2</v>
      </c>
      <c r="N13" s="3" t="s">
        <v>2</v>
      </c>
      <c r="O13" s="3" t="s">
        <v>3</v>
      </c>
      <c r="P13" s="3" t="s">
        <v>3</v>
      </c>
      <c r="Q13" s="3" t="s">
        <v>19</v>
      </c>
      <c r="R13" s="3" t="s">
        <v>19</v>
      </c>
      <c r="S13" s="3" t="s">
        <v>19</v>
      </c>
      <c r="T13" s="3" t="s">
        <v>19</v>
      </c>
      <c r="U13" s="3" t="s">
        <v>19</v>
      </c>
      <c r="V13" s="3" t="s">
        <v>3</v>
      </c>
      <c r="W13" s="3" t="s">
        <v>3</v>
      </c>
      <c r="X13" s="3" t="s">
        <v>2</v>
      </c>
      <c r="Y13" s="3" t="s">
        <v>2</v>
      </c>
      <c r="Z13" s="3" t="s">
        <v>2</v>
      </c>
      <c r="AA13" s="3" t="s">
        <v>2</v>
      </c>
      <c r="AB13" s="3" t="s">
        <v>2</v>
      </c>
      <c r="AC13" s="3" t="s">
        <v>3</v>
      </c>
      <c r="AD13" s="3" t="s">
        <v>3</v>
      </c>
      <c r="AE13" s="3" t="s">
        <v>2</v>
      </c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</row>
    <row r="14" spans="1:47" x14ac:dyDescent="0.2">
      <c r="A14" s="34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</row>
    <row r="15" spans="1:47" x14ac:dyDescent="0.2">
      <c r="A15" s="3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</row>
    <row r="16" spans="1:47" x14ac:dyDescent="0.2">
      <c r="A16" s="34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</row>
    <row r="17" spans="1:46" ht="15" thickBot="1" x14ac:dyDescent="0.25">
      <c r="A17" s="34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</row>
    <row r="18" spans="1:46" ht="15" thickBot="1" x14ac:dyDescent="0.25">
      <c r="A18" s="34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S18" s="32" t="s">
        <v>27</v>
      </c>
      <c r="AT18" s="31">
        <v>2013</v>
      </c>
    </row>
    <row r="19" spans="1:46" ht="15" thickBot="1" x14ac:dyDescent="0.25">
      <c r="A19" s="3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</row>
    <row r="20" spans="1:46" ht="15" thickBot="1" x14ac:dyDescent="0.25">
      <c r="A20" s="3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S20" s="32" t="s">
        <v>28</v>
      </c>
      <c r="AT20" s="31" t="s">
        <v>1</v>
      </c>
    </row>
    <row r="21" spans="1:46" x14ac:dyDescent="0.2">
      <c r="A21" s="3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</row>
    <row r="22" spans="1:46" x14ac:dyDescent="0.2">
      <c r="A22" s="3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</row>
    <row r="23" spans="1:46" x14ac:dyDescent="0.2">
      <c r="A23" s="3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</row>
    <row r="24" spans="1:46" x14ac:dyDescent="0.2">
      <c r="A24" s="3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</row>
    <row r="25" spans="1:46" x14ac:dyDescent="0.2">
      <c r="A25" s="3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</row>
    <row r="26" spans="1:46" x14ac:dyDescent="0.2">
      <c r="A26" s="3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</row>
    <row r="27" spans="1:46" x14ac:dyDescent="0.2">
      <c r="A27" s="3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</row>
    <row r="28" spans="1:46" x14ac:dyDescent="0.2">
      <c r="A28" s="3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</row>
    <row r="29" spans="1:46" x14ac:dyDescent="0.2">
      <c r="A29" s="3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</row>
    <row r="30" spans="1:46" x14ac:dyDescent="0.2">
      <c r="A30" s="3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</row>
    <row r="31" spans="1:46" x14ac:dyDescent="0.2">
      <c r="A31" s="3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</row>
    <row r="32" spans="1:46" x14ac:dyDescent="0.2">
      <c r="A32" s="3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</row>
    <row r="33" spans="1:43" x14ac:dyDescent="0.2">
      <c r="A33" s="3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</row>
    <row r="34" spans="1:43" x14ac:dyDescent="0.2">
      <c r="A34" s="3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</row>
    <row r="35" spans="1:43" x14ac:dyDescent="0.2">
      <c r="A35" s="3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</row>
    <row r="36" spans="1:43" x14ac:dyDescent="0.2">
      <c r="A36" s="3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</row>
    <row r="37" spans="1:43" x14ac:dyDescent="0.2">
      <c r="A37" s="3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</row>
    <row r="38" spans="1:43" x14ac:dyDescent="0.2">
      <c r="A38" s="3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</row>
    <row r="39" spans="1:43" x14ac:dyDescent="0.2">
      <c r="A39" s="3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</row>
    <row r="40" spans="1:43" x14ac:dyDescent="0.2">
      <c r="A40" s="3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</row>
    <row r="41" spans="1:43" x14ac:dyDescent="0.2">
      <c r="A41" s="3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</row>
    <row r="42" spans="1:43" x14ac:dyDescent="0.2">
      <c r="A42" s="3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</row>
    <row r="44" spans="1:43" x14ac:dyDescent="0.2">
      <c r="D44" s="2" t="str">
        <f>Settings!A14</f>
        <v>Work Day</v>
      </c>
      <c r="I44" s="24"/>
      <c r="K44" s="2" t="str">
        <f>Settings!A15</f>
        <v>Weekend (Day Off)</v>
      </c>
      <c r="Q44" s="23"/>
      <c r="S44" s="2" t="str">
        <f>Settings!A16</f>
        <v>Vacation</v>
      </c>
      <c r="V44" s="25"/>
      <c r="X44" s="2" t="str">
        <f>Settings!A17</f>
        <v>Absence</v>
      </c>
      <c r="AA44" s="26"/>
      <c r="AC44" s="2" t="str">
        <f>Settings!A18</f>
        <v>Public Holiday</v>
      </c>
      <c r="AH44" s="28"/>
      <c r="AJ44" s="2" t="str">
        <f>Settings!A19</f>
        <v>Sick</v>
      </c>
      <c r="AL44" s="27"/>
    </row>
  </sheetData>
  <mergeCells count="4">
    <mergeCell ref="B6:AQ6"/>
    <mergeCell ref="A8:A9"/>
    <mergeCell ref="AC4:AH4"/>
    <mergeCell ref="AL4:AQ4"/>
  </mergeCells>
  <conditionalFormatting sqref="B8:AQ8">
    <cfRule type="expression" dxfId="8" priority="4">
      <formula>IF(B8="S",TRUE,FALSE)</formula>
    </cfRule>
  </conditionalFormatting>
  <conditionalFormatting sqref="B9:AQ9">
    <cfRule type="expression" dxfId="7" priority="3">
      <formula>IF(B8="S",TRUE,FALSE)</formula>
    </cfRule>
  </conditionalFormatting>
  <conditionalFormatting sqref="B10:AQ42">
    <cfRule type="expression" dxfId="6" priority="1">
      <formula>IF(B10=si,TRUE,FALSE)</formula>
    </cfRule>
    <cfRule type="expression" dxfId="5" priority="2">
      <formula>IF(B10=ph,TRUE,FALSE)</formula>
    </cfRule>
    <cfRule type="expression" dxfId="4" priority="10">
      <formula>LEN(TRIM(B$9))=0</formula>
    </cfRule>
    <cfRule type="expression" dxfId="3" priority="11">
      <formula>IF(B10=vac,TRUE,FALSE)</formula>
    </cfRule>
    <cfRule type="expression" dxfId="2" priority="12">
      <formula>IF(B10=abs,TRUE,FALSE)</formula>
    </cfRule>
    <cfRule type="expression" dxfId="1" priority="13">
      <formula>IF(B10=we,TRUE,FALSE)</formula>
    </cfRule>
    <cfRule type="expression" dxfId="0" priority="14">
      <formula>IF(B10=wd,TRUE,FALSE)</formula>
    </cfRule>
  </conditionalFormatting>
  <dataValidations count="1">
    <dataValidation type="list" allowBlank="1" showInputMessage="1" showErrorMessage="1" sqref="AT20" xr:uid="{00000000-0002-0000-0100-000000000000}">
      <formula1>"January, February, March, April, May, June, July, August, September, October, November, December"</formula1>
    </dataValidation>
  </dataValidations>
  <pageMargins left="0.15748031496062992" right="0.15748031496062992" top="0.19685039370078741" bottom="0.19685039370078741" header="0.31496062992125984" footer="0.11811023622047245"/>
  <pageSetup paperSize="9" scale="87" orientation="landscape" r:id="rId1"/>
  <headerFooter>
    <oddFooter>&amp;L&amp;8© 2013 Spreadsheet123 LTD&amp;R&amp;8Timesheets and Payroll Templates by Spreadsheet123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Settings</vt:lpstr>
      <vt:lpstr>Rotation Schedule</vt:lpstr>
      <vt:lpstr>abs</vt:lpstr>
      <vt:lpstr>ph</vt:lpstr>
      <vt:lpstr>'Rotation Schedule'!Print_Area</vt:lpstr>
      <vt:lpstr>si</vt:lpstr>
      <vt:lpstr>vac</vt:lpstr>
      <vt:lpstr>wd</vt:lpstr>
      <vt:lpstr>we</vt:lpstr>
      <vt:lpstr>year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Staff Rotation Schedule</dc:title>
  <dc:creator>Spreadsheet123.com</dc:creator>
  <dc:description>© 2013 Spreadsheet123 LTD. All rights reserved</dc:description>
  <cp:lastModifiedBy>Samrat pal</cp:lastModifiedBy>
  <cp:lastPrinted>2013-09-26T11:30:20Z</cp:lastPrinted>
  <dcterms:created xsi:type="dcterms:W3CDTF">2013-09-25T21:19:29Z</dcterms:created>
  <dcterms:modified xsi:type="dcterms:W3CDTF">2025-03-23T04:03:55Z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© 2013 Spreadsheet123 LTD</vt:lpwstr>
  </property>
  <property fmtid="{D5CDD505-2E9C-101B-9397-08002B2CF9AE}" pid="3" name="Version">
    <vt:lpwstr>1.0.0</vt:lpwstr>
  </property>
</Properties>
</file>